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firstSheet="3" activeTab="5"/>
  </bookViews>
  <sheets>
    <sheet name="RADIOLOGIE" sheetId="1" r:id="rId1"/>
    <sheet name="RADIOGRAFIE" sheetId="2" r:id="rId2"/>
    <sheet name="RADIOGRAFIE DENTARA" sheetId="3" r:id="rId3"/>
    <sheet name="APARAT RADIOLOGIE MOBIL" sheetId="4" r:id="rId4"/>
    <sheet name="MAMOGRAFIE" sheetId="5" r:id="rId5"/>
    <sheet name="ECOGRAFIE" sheetId="6" r:id="rId6"/>
    <sheet name="COMPUTER TOMOGRAFIE" sheetId="7" r:id="rId7"/>
    <sheet name="REZONANTA MAGNETICA" sheetId="8" r:id="rId8"/>
    <sheet name="MEDICINA NUCLEARA" sheetId="9" r:id="rId9"/>
    <sheet name="OSTEODENSIOMETRIE" sheetId="10" r:id="rId10"/>
    <sheet name="ACCESORII" sheetId="11" r:id="rId11"/>
    <sheet name="Resurse umane" sheetId="12" r:id="rId12"/>
    <sheet name="Logistica" sheetId="13" r:id="rId13"/>
    <sheet name="Disponibilitate" sheetId="14" r:id="rId14"/>
    <sheet name="OFERTA" sheetId="15" r:id="rId15"/>
  </sheets>
  <externalReferences>
    <externalReference r:id="rId18"/>
  </externalReferences>
  <definedNames>
    <definedName name="_xlnm.Print_Titles" localSheetId="14">'OFERTA'!$11:$11</definedName>
  </definedNames>
  <calcPr fullCalcOnLoad="1"/>
</workbook>
</file>

<file path=xl/sharedStrings.xml><?xml version="1.0" encoding="utf-8"?>
<sst xmlns="http://schemas.openxmlformats.org/spreadsheetml/2006/main" count="776" uniqueCount="438">
  <si>
    <t xml:space="preserve">Post independent de radiografie  </t>
  </si>
  <si>
    <t xml:space="preserve">Radiografie dentară </t>
  </si>
  <si>
    <t xml:space="preserve">         - parţial digital           </t>
  </si>
  <si>
    <t xml:space="preserve">         - digital   </t>
  </si>
  <si>
    <t xml:space="preserve">            - digital             </t>
  </si>
  <si>
    <t xml:space="preserve">            - analog             </t>
  </si>
  <si>
    <t>Imagistică prin rezonanţă magnetică</t>
  </si>
  <si>
    <t xml:space="preserve">      Câmp magnetic</t>
  </si>
  <si>
    <t xml:space="preserve">Medicina nucleară (Gamma Camera)  </t>
  </si>
  <si>
    <t xml:space="preserve">Osteodensitometrie DEXA </t>
  </si>
  <si>
    <t xml:space="preserve">Accesorii pentru prelucrarea, transmisia şi stocarea imaginilor </t>
  </si>
  <si>
    <t>LOGISTICA</t>
  </si>
  <si>
    <t>retea de transmisie imagini interne (RIS)</t>
  </si>
  <si>
    <t>transmisie de imagini in perimetrul limitrof si la distanta (PACS)</t>
  </si>
  <si>
    <t>Denumire</t>
  </si>
  <si>
    <t>Seria</t>
  </si>
  <si>
    <t>Numar</t>
  </si>
  <si>
    <t>Document detinere</t>
  </si>
  <si>
    <t>Tip</t>
  </si>
  <si>
    <t>Data</t>
  </si>
  <si>
    <t>Tipul de achizitie</t>
  </si>
  <si>
    <t>digitalizat(placi fosforice)</t>
  </si>
  <si>
    <t>Optiuni</t>
  </si>
  <si>
    <t>stepping periferic</t>
  </si>
  <si>
    <t>cuantificarea stenozelor</t>
  </si>
  <si>
    <t>optimizarea densitatii</t>
  </si>
  <si>
    <t>trendelenburg</t>
  </si>
  <si>
    <t>afisare colimatori fara radiatie</t>
  </si>
  <si>
    <t>stand vertcal</t>
  </si>
  <si>
    <t>2 Bucky</t>
  </si>
  <si>
    <t xml:space="preserve">direct digital        </t>
  </si>
  <si>
    <t xml:space="preserve">Facilitate de stereotaxie                                  </t>
  </si>
  <si>
    <t xml:space="preserve">Dimensiunea câmpului de expunere                         </t>
  </si>
  <si>
    <t>Categorie aparat</t>
  </si>
  <si>
    <t>An fabricatie</t>
  </si>
  <si>
    <t>spiral</t>
  </si>
  <si>
    <t xml:space="preserve">peste 32 sectiuni            </t>
  </si>
  <si>
    <t xml:space="preserve">16 - 32 sectiuni             </t>
  </si>
  <si>
    <t xml:space="preserve">2 - 8 sectiuni             </t>
  </si>
  <si>
    <t>0,5 secunde - 1 secunda</t>
  </si>
  <si>
    <t>&lt; 0,5 secunde</t>
  </si>
  <si>
    <t xml:space="preserve">printer             </t>
  </si>
  <si>
    <t xml:space="preserve">injector automat         </t>
  </si>
  <si>
    <t>Circulatie - 64 slice</t>
  </si>
  <si>
    <t>evaluare nodul pulmonar - 16 slice</t>
  </si>
  <si>
    <t>perfuzie - 64 slice</t>
  </si>
  <si>
    <t>angiografia cu substractie de os - 16 slice</t>
  </si>
  <si>
    <t>dental - 2 slice</t>
  </si>
  <si>
    <t xml:space="preserve">      Antene - tipuri ( daca in documentatia de detinere si de punere in functiune exista dovada documentata a echipamentelor)</t>
  </si>
  <si>
    <t>Aplicatii software instalate pe RMN ( daca in documentatia de detinere si de punere in functiune exista dovada documentata a aplicatiilor instalate pe echipamente )</t>
  </si>
  <si>
    <t>Distributia rezultatelor investigatiilor la medicul care a recomandat investigatia</t>
  </si>
  <si>
    <t>website</t>
  </si>
  <si>
    <t>scopie</t>
  </si>
  <si>
    <t xml:space="preserve">câmp magnetic - 1 T        </t>
  </si>
  <si>
    <t xml:space="preserve">câmp magnetic - 1,5 T şi peste         </t>
  </si>
  <si>
    <t xml:space="preserve">Head (Bird cage)         </t>
  </si>
  <si>
    <t xml:space="preserve">Neorovascular Coli          </t>
  </si>
  <si>
    <t xml:space="preserve">Antenă în reţea fazată pentru coloana C-T-L       </t>
  </si>
  <si>
    <t xml:space="preserve">Torsopa      </t>
  </si>
  <si>
    <t xml:space="preserve">Extremităţi         </t>
  </si>
  <si>
    <t xml:space="preserve">GPFlex (antenă de suprafaţă)       </t>
  </si>
  <si>
    <t xml:space="preserve">Antene de suprafaţă (3 şi 5 Inch)        </t>
  </si>
  <si>
    <t xml:space="preserve">Body Coil (abdomen şi pelvis)      </t>
  </si>
  <si>
    <t xml:space="preserve">8 HR BRAIN      </t>
  </si>
  <si>
    <t xml:space="preserve">San       </t>
  </si>
  <si>
    <t>REPREZENTANT LEGAL</t>
  </si>
  <si>
    <t>Punctaj norme</t>
  </si>
  <si>
    <t>Post procesare 3D - prelucrarea achizitiilor in 3D</t>
  </si>
  <si>
    <t>Tractografie ( vizualizarea tracturilor 3D a materiei albe cerebrale, cuantificarea, deplasarea sau ruperea lor)</t>
  </si>
  <si>
    <t>Perfuzie (cuantificarea permeabilitatii tumorale in functie de modelul farmacocinetic al substantei de contrast pentru patologia cerebrala si a prostatei)</t>
  </si>
  <si>
    <t>Perfuzie fara subsatnta de contrast ( permite vizualizarea neinvaziva a perfuziei trritoriilor cerebrale corespunztoare arterelor cerebrale individuale)</t>
  </si>
  <si>
    <t>Soft cardiac (evaluarea viabilitatii, perfuziei si dinamicii cordului)</t>
  </si>
  <si>
    <t>Soft de scanare corp in totalitate (scanarea intregului corp intr-un timp foarte scurt)</t>
  </si>
  <si>
    <t>Angigrafie de corp in totalitate( permite vizualizarea sistemului vascular a intregului corp de la arcul aortic pana la degetele de la piciaore</t>
  </si>
  <si>
    <t xml:space="preserve">      Accesorii  </t>
  </si>
  <si>
    <t>Punctaj furnizor</t>
  </si>
  <si>
    <t xml:space="preserve">Aparat de radiologie mobil </t>
  </si>
  <si>
    <t>stand vertical</t>
  </si>
  <si>
    <t>Spectroscopie</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</si>
  <si>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</si>
  <si>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</si>
  <si>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Disponibilitate</t>
  </si>
  <si>
    <t>asigurarea unui program de 12 ore zilnic</t>
  </si>
  <si>
    <t>de luni-vineri</t>
  </si>
  <si>
    <t>inclusiv sambata,duminica si sarbatori legale</t>
  </si>
  <si>
    <t xml:space="preserve">Computer tomograf </t>
  </si>
  <si>
    <t>b)</t>
  </si>
  <si>
    <t>c)</t>
  </si>
  <si>
    <t>d)</t>
  </si>
  <si>
    <t>a1)</t>
  </si>
  <si>
    <t xml:space="preserve">Radiologie (scopie) </t>
  </si>
  <si>
    <t>a2)</t>
  </si>
  <si>
    <t xml:space="preserve">Radiologie (grafie) </t>
  </si>
  <si>
    <t>e)</t>
  </si>
  <si>
    <t>Mamografie</t>
  </si>
  <si>
    <t>f)</t>
  </si>
  <si>
    <t>Ecografia</t>
  </si>
  <si>
    <t>g)</t>
  </si>
  <si>
    <t xml:space="preserve"> Tipul de mişcare a tubului </t>
  </si>
  <si>
    <t xml:space="preserve">Numărul de secţiuni concomitente </t>
  </si>
  <si>
    <t xml:space="preserve">Timp de achiziţie a imaginii </t>
  </si>
  <si>
    <r>
      <t>Aplicatii software instalate pe computerul tomograf</t>
    </r>
    <r>
      <rPr>
        <sz val="10"/>
        <rFont val="Arial"/>
        <family val="2"/>
      </rPr>
      <t xml:space="preserve"> (daca in documentatia de punere in functiune exista dovada documentata a aplicatiilor mentionate instalate pe calculator) </t>
    </r>
  </si>
  <si>
    <t>h)</t>
  </si>
  <si>
    <r>
      <t>statie de postprocesare si software aferent</t>
    </r>
    <r>
      <rPr>
        <i/>
        <sz val="10"/>
        <rFont val="Times New Roman"/>
        <family val="1"/>
      </rPr>
      <t xml:space="preserve"> (alta decat statia de vizualizare (daca in documentatia de detinere si de punere in functiune exista dovada detinerii si instalarii echipamentului) </t>
    </r>
  </si>
  <si>
    <t>i)</t>
  </si>
  <si>
    <t>Dotari</t>
  </si>
  <si>
    <t>j)</t>
  </si>
  <si>
    <t xml:space="preserve">Accesorii </t>
  </si>
  <si>
    <t xml:space="preserve">Cameră obscură umedă manuală                     </t>
  </si>
  <si>
    <t xml:space="preserve">Developator automat umed                     </t>
  </si>
  <si>
    <t xml:space="preserve">Developator umed day light                     </t>
  </si>
  <si>
    <t xml:space="preserve">Cititor de plăci fosforice  (CR)                   </t>
  </si>
  <si>
    <t xml:space="preserve"> Developare automata uscata</t>
  </si>
  <si>
    <t xml:space="preserve">Arhivă filme radiografice                     </t>
  </si>
  <si>
    <t xml:space="preserve">Arhiva CD                     </t>
  </si>
  <si>
    <t xml:space="preserve">Arhivă de mare capacitate (PACS)                     </t>
  </si>
  <si>
    <t xml:space="preserve">Digitizer pentru medii transparente (filme)                     </t>
  </si>
  <si>
    <t>k)</t>
  </si>
  <si>
    <t>Punctaj FURNIZOR</t>
  </si>
  <si>
    <t>a)</t>
  </si>
  <si>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</si>
  <si>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Ex. radiologic colon dublu contrast</t>
  </si>
  <si>
    <t>Ex. radiologic colon la copil, inclusiv dezinvaginare</t>
  </si>
  <si>
    <t>Cistografie de reflux cu substanţă de contrast</t>
  </si>
  <si>
    <t>Pielografie</t>
  </si>
  <si>
    <t>Ex. radiologic uretră, vezică urinară la copil cu substanţă de contrast</t>
  </si>
  <si>
    <t>Ex. radiologic uter şi oviduct cu substanţă de contrast</t>
  </si>
  <si>
    <t>Radiografie retroalveolară</t>
  </si>
  <si>
    <t>Radiografie panoramică</t>
  </si>
  <si>
    <t>Osteodensitometrie segmentară (DXA)</t>
  </si>
  <si>
    <t>CT craniu nativ</t>
  </si>
  <si>
    <t>CT regiune gât nativ</t>
  </si>
  <si>
    <t>CT regiune toracică nativ</t>
  </si>
  <si>
    <t>CT abdomen nativ</t>
  </si>
  <si>
    <t>CT pelvis nativ</t>
  </si>
  <si>
    <t>CT craniu nativ şi cu substanţă de contrast</t>
  </si>
  <si>
    <t>CT regiune gât nativ şi cu substanţă de contrast</t>
  </si>
  <si>
    <t>CT regiune toracică nativ şi cu substanţă de contrast</t>
  </si>
  <si>
    <t>CT ureche internă</t>
  </si>
  <si>
    <t>Uro CT</t>
  </si>
  <si>
    <t>Angiografie CT craniu</t>
  </si>
  <si>
    <t>Angiografie CT regiune cervicală</t>
  </si>
  <si>
    <t>Angiografie CT torace</t>
  </si>
  <si>
    <t>Angiografie CT abdomen</t>
  </si>
  <si>
    <t>Angiografie CT pelvis</t>
  </si>
  <si>
    <t>Angiocoronarografie CT</t>
  </si>
  <si>
    <t>RMN cranio-cerebral nativ</t>
  </si>
  <si>
    <t>RMN torace nativ</t>
  </si>
  <si>
    <t>RMN abdominal nativ</t>
  </si>
  <si>
    <t>RMN pelvin nativ</t>
  </si>
  <si>
    <t>RMN umăr nativ</t>
  </si>
  <si>
    <t>RMN abdominal nativ şi cu substanţă de contrast</t>
  </si>
  <si>
    <t>RMN pelvin nativ şi cu substanţă de contrast</t>
  </si>
  <si>
    <t>RMN cord nativ</t>
  </si>
  <si>
    <t>RMN cord cu substanţă de contrast</t>
  </si>
  <si>
    <t>Uro RMN cu substanţă de contrast</t>
  </si>
  <si>
    <t>Angiografia RMN trunchiuri supraaortice</t>
  </si>
  <si>
    <t>Angiografia carotidiană cu substanţă de contrast</t>
  </si>
  <si>
    <t>Punctaj total accesorii:</t>
  </si>
  <si>
    <t>Punctaj total aparat:</t>
  </si>
  <si>
    <t>OPERATORI</t>
  </si>
  <si>
    <t>Tip de activitate**)</t>
  </si>
  <si>
    <t>ANEXA 18 C</t>
  </si>
  <si>
    <t xml:space="preserve"> - software pentru justificarea și optimizarea          dozelor de iradiere                         </t>
  </si>
  <si>
    <t xml:space="preserve">RMN dedicat anumitor segmente  cu camp magnetic sub 1T ;Punctajul se acordă pentru aparatele RMN în vedera efectuării investigațiilor la nivelul următoarelor segmente: cap, coloană vertebrală, gât, sistem musculo-scheletal – extremități; </t>
  </si>
  <si>
    <t>CT buco-maxilo-facial nativ</t>
  </si>
  <si>
    <t>RMN sinusuri</t>
  </si>
  <si>
    <t>Colangio RMN</t>
  </si>
  <si>
    <t>cu 1 detector</t>
  </si>
  <si>
    <t>cu 2 detectori</t>
  </si>
  <si>
    <t>printer digital</t>
  </si>
  <si>
    <t>injector automat</t>
  </si>
  <si>
    <t>statie post procesare si software aferent</t>
  </si>
  <si>
    <t>Raspundem de corectitudinea si exactitatea datelor</t>
  </si>
  <si>
    <t>FURNIZOR</t>
  </si>
  <si>
    <t>VALOARE TOTALA ESTIMATA</t>
  </si>
  <si>
    <t>X</t>
  </si>
  <si>
    <t>OFERTA INVESTIGATII PARACLINICE(numar si tipuri investigatii propuse pentru contractare)</t>
  </si>
  <si>
    <t>Nr. crt.</t>
  </si>
  <si>
    <t>Denumire examinare radiologica/ imagistica medicala/ explorare functionala</t>
  </si>
  <si>
    <t>Tarif decontat de casa de asigurari de sanatate- lei</t>
  </si>
  <si>
    <t>Obs</t>
  </si>
  <si>
    <t>I.Radiologie-Imagistica medicala</t>
  </si>
  <si>
    <t>A.Investigatii conventionale</t>
  </si>
  <si>
    <t>1.Investigatii cu radiatii ionizante</t>
  </si>
  <si>
    <t>Ex. radiologic cranian standard *1)</t>
  </si>
  <si>
    <t>Ex. radiologic cranian în proiecţie sinusuri anterioare ale feţei *1)</t>
  </si>
  <si>
    <t>Tariful se refera la explorarea unui singur segment anatomic; minim 2 incidente</t>
  </si>
  <si>
    <t>Ex. radiologic părţi schelet în 2 planuri *1)</t>
  </si>
  <si>
    <t>Radiografie de membre *1): a) brat; b) cot; c)antebrat; d) pumn; e) mana; f) sold; g) coapsa; h) genunchi; i) gamba; j) glezna; k) picior; l ) calcaneu</t>
  </si>
  <si>
    <t>Examen radiologic articulatii sacro- iliace *1)</t>
  </si>
  <si>
    <t>Ex. radiologic centură scapulară *1)</t>
  </si>
  <si>
    <t>Examen radiologic coloana vertebrala/segment *1)</t>
  </si>
  <si>
    <t>Ex.radiologic torace ansamblu *1)</t>
  </si>
  <si>
    <t>Ex.radiologic torace osos (sau parti) in mai multe planuri / Ex.radiologic torace si organe toracice *1)</t>
  </si>
  <si>
    <t>Ex. radiologic vizualizare generală a abdomenului nativ *1)</t>
  </si>
  <si>
    <t>Ex. radiologic tract digestiv superior (inclusiv unghiul duodenojejunal) cu substanţă de contrast *1)</t>
  </si>
  <si>
    <t>Ex. radiologic tract digestiv până la regiunea ileo-cecală, cu substanţă de contrast *1)</t>
  </si>
  <si>
    <t>Ex. radiologic tract urinar (urografie minutată) cu substanţă de contrast</t>
  </si>
  <si>
    <t>Ex. radiologic retrograd de uretră sau vezică urinară cu substanţă de contrast</t>
  </si>
  <si>
    <t>Sialografia, galactografia sinusuri, fistulografie cu substanţă de contrast</t>
  </si>
  <si>
    <t>tariful se referă la explorarea unui singur segment; casele de asigurări de sănătate vor deconta maximum 3 segmente/CNP/cod unic de asigurare o dată pe an</t>
  </si>
  <si>
    <t>2.Investigatii neiradiante</t>
  </si>
  <si>
    <t>Ecografie generală (abdomen + pelvis) *1)</t>
  </si>
  <si>
    <t>Ecografie abdomen *1)</t>
  </si>
  <si>
    <t>Ecografie pelvis *1)</t>
  </si>
  <si>
    <t>Ecografie de organ/articulaţie/părţi moi *2)</t>
  </si>
  <si>
    <t>Senologie imagistică  *1)-  obligatoriu in baza unui bilet de trimitere investigatia se efectueaza pentru ambii sani, cu exceptia situatiilor in care asigurata are masectomie unilaterala; Tariful se  refera la examinarea pentru un san</t>
  </si>
  <si>
    <t>B.Investigatii de inalta performanta</t>
  </si>
  <si>
    <t>Tariful se refera la explorarea unui singur segment anatomic/membru indiferent de numarul de incidente recomandate si efectuate</t>
  </si>
  <si>
    <t>Ct sinusuri</t>
  </si>
  <si>
    <t>Ct hipofiza cu substanta de contrast</t>
  </si>
  <si>
    <t>CT buco-maxilo-facial nativ si cu substanta de contrast</t>
  </si>
  <si>
    <t>CT abdomen nativ şi cu substanţă de contrast administrata intravenos</t>
  </si>
  <si>
    <t>CT pelvis nativ şi cu substanţă de contrast administrata intravenos</t>
  </si>
  <si>
    <t>RMN gat nativ</t>
  </si>
  <si>
    <t>RMN umăr nativ şi cu substanta de contrast</t>
  </si>
  <si>
    <t>RMN torace nativ si cu substanta de contrast</t>
  </si>
  <si>
    <t>RMN regiune cervicala nativ si cu substanta de contrast</t>
  </si>
  <si>
    <t>RMN cranio-cerebral nativ şi cu substanta de contrast</t>
  </si>
  <si>
    <t>RMN hipofiza cu substanta de contrast</t>
  </si>
  <si>
    <t>Angiografia RMN artere renale sau aorta</t>
  </si>
  <si>
    <t>RMN abdominal cu substanta de contrast si colangio RMN</t>
  </si>
  <si>
    <t>RMN sani nativ</t>
  </si>
  <si>
    <t>RMN sani nativ si cu substanta de contrast</t>
  </si>
  <si>
    <t>III.Medicina nucleara</t>
  </si>
  <si>
    <t>Scintigrafia renala</t>
  </si>
  <si>
    <t>Scintigrafia cerebrala (scintigrafie SPECT perfuzie cerebrala -30/90min de la inj)</t>
  </si>
  <si>
    <t>Studiu radioizotopic de perfuzie miocardica la efort (scintigrafie spect perfuzie miocardica efort)</t>
  </si>
  <si>
    <t>Studiu radioizotopic de perfuzie miocardica in repaus (scintigrafie spect perfuzie miocardica repaus)</t>
  </si>
  <si>
    <t>Studiu radioizotopic de perfuzie pulmonara/scintigrafie perfuzie pulmonara</t>
  </si>
  <si>
    <t>Scintigrafia osoasa localizata</t>
  </si>
  <si>
    <t>Scintigrafia osoasa completa</t>
  </si>
  <si>
    <t>Scintigrafia hepatobiliara</t>
  </si>
  <si>
    <t>Scintigrafia tiroidiana</t>
  </si>
  <si>
    <t>Scintigrafia paratiroidiana</t>
  </si>
  <si>
    <t>Se va completa numarul  estimat pentru tipurile de investigatii care se propun pentru contractare.</t>
  </si>
  <si>
    <t>Reprezentant legal furnizor de servicii medicale</t>
  </si>
  <si>
    <r>
      <rPr>
        <b/>
        <sz val="12"/>
        <rFont val="Arial"/>
        <family val="2"/>
      </rPr>
      <t>NOTA 1</t>
    </r>
    <r>
      <rPr>
        <sz val="10"/>
        <rFont val="Arial"/>
        <family val="2"/>
      </rPr>
      <t xml:space="preserve"> :  *1) Investigatii ce pot fi recomandate de medicii de familie      </t>
    </r>
  </si>
  <si>
    <t xml:space="preserve">*2) Ecografie de organ - renală poate fi recomandată de medicii de familie numai pentru boala cronică de rinichi, pentru asigurații care au evidențiat </t>
  </si>
  <si>
    <t>pe biletul de trimitere pentru investigații paraclinice management de caz.</t>
  </si>
  <si>
    <r>
      <rPr>
        <b/>
        <sz val="12"/>
        <rFont val="Arial"/>
        <family val="2"/>
      </rPr>
      <t>NOTA 2</t>
    </r>
    <r>
      <rPr>
        <sz val="10"/>
        <rFont val="Arial"/>
        <family val="2"/>
      </rPr>
      <t xml:space="preserve"> Filmele radiologice si substantele folosite sunt incluse in tarife</t>
    </r>
  </si>
  <si>
    <r>
      <rPr>
        <b/>
        <sz val="12"/>
        <rFont val="Arial"/>
        <family val="2"/>
      </rPr>
      <t>NOTA 3</t>
    </r>
    <r>
      <rPr>
        <sz val="10"/>
        <rFont val="Arial"/>
        <family val="2"/>
      </rPr>
      <t>: Indicaţia de utilizare a substanţei de contrast aparţine medicului de specialitate radiologie şi imagistică medicală care va confirma utilizarea substanţei de</t>
    </r>
  </si>
  <si>
    <t>contrast prin aplicarea parafei şi semnăturii pe biletul de trimitere.Investigaţiile cu substanţă de contrast sunt decontate de casele de asigurări de</t>
  </si>
  <si>
    <t>sănătate şi în cazul în care utilizarea substanţei de contrast a fost specificată în biletul de trimitere şi avizată de medicul de radiologie-imagistică.</t>
  </si>
  <si>
    <t>Pentru cazul în care se efectuează o investigaţie fără substanţă de contrast, urmată din necesitate de o investigaţie cu substanţă de contrast, se decontează numai tariful</t>
  </si>
  <si>
    <t>investigaţiei cu substanţă de contrast.</t>
  </si>
  <si>
    <t>NOTA 5:</t>
  </si>
  <si>
    <t xml:space="preserve">c) În cazul investigaţiilor CT şi RMN efectuate pentru copii cu vârsta cuprinsă între 0 - 8 ani care necesită efectuarea anesteziei generale şi implicit prezenţa unui medic </t>
  </si>
  <si>
    <t xml:space="preserve">cu specialitatea ATI, tarifele aferente acestora se vor majora cu 20%. Pentru investigaţiile CT şi RMN prevăzute la poziţiile: 48,49,59,60,63,74,77,83,86,93 la care </t>
  </si>
  <si>
    <t xml:space="preserve">tariful aferent se referă la explorarea unui singur segment anatomic/membru, în cazul examinării simultane a două sau mai multe segmente anatomice/membre, </t>
  </si>
  <si>
    <t>casele de asigurări de sănătate vor deconta majorarea de 20% aplicată numai la tariful pentru un singur segment, indiferent de câte segmente anatomice se examinează simultan.</t>
  </si>
  <si>
    <t>NOTA 6:</t>
  </si>
  <si>
    <t>Serviciile medicale de înaltă performanţă (CT, RMN, scintigrafie, angiografie) se decontează numai pe bază de recomandare medicală asiguraţilor în următoarele condiţii:</t>
  </si>
  <si>
    <t>a) Urgenţe medico-chirurgicale majore nominalizate în anexa 22 la ordin;</t>
  </si>
  <si>
    <t>b) Afecţiuni în care au fost epuizate toate celelalte posibilităţi de explorare.</t>
  </si>
  <si>
    <t>Investigaţiile menţionate mai sus se efectuează pe baza biletelor de trimitere pentru investigaţii medicale paraclinice.</t>
  </si>
  <si>
    <t xml:space="preserve"> În acest caz biletul de trimitere cuprinde şi datele din fişele de solicitare prevăzute în anexa 24 la ordin; biletele de trimitere se întocmesc în 2 exemplare,</t>
  </si>
  <si>
    <t xml:space="preserve"> din care unul rămâne la furnizorul care a făcut recomandarea şi un exemplar la furnizorul care a efectuat serviciul/serviciile de înaltă performanţă care îl va prezenta </t>
  </si>
  <si>
    <t xml:space="preserve">casei de asigurări de sănătate doar la solicitarea acesteia. La biletul de trimitere se ataşează de către medicul trimiţător, acolo unde este cazul, </t>
  </si>
  <si>
    <t xml:space="preserve">rezultatele celorlalte investigaţii efectuate anterior pentru stabilirea diagnosticului. </t>
  </si>
  <si>
    <t>Pentru efectuarea investigaţiilor CT şi RMN prevăzute la lit. c) de la Nota 4 copiilor cu vârsta cuprinsă între 0 - 8 ani, furnizorii de servicii medicale paraclinice vor face dovada,</t>
  </si>
  <si>
    <t xml:space="preserve"> la contractare, a spaţiului şi dotărilor necesare pentru perioada de pre şi post anestezie, precum şi dovada relaţiei de muncă cu un medic de specialitate ATI. </t>
  </si>
  <si>
    <t xml:space="preserve">Aceste investigaţii sunt decontate de casele de asigurări de sănătate numai dacă fişa de solicitare este însoţită de o copie a fişei de preanestezie pe care va fi aplicată </t>
  </si>
  <si>
    <t>parafa şi semnătura medicului cu specialitatea ATI şi care va avea acelaşi circuit ca şi fişa de solicitare</t>
  </si>
  <si>
    <t>SE IA ÎN CALCUL 1 ECOGRAF PE MEDIC ÎN VEDEREA ACORDĂRII PUNCTAJULUI</t>
  </si>
  <si>
    <t>Certific de realitatea si legalitatea datelor cunoscand prevederile Art. 326 Cod penal privind falsul in declaratii</t>
  </si>
  <si>
    <t>Nume şi prenume, semnătură, ştampilă</t>
  </si>
  <si>
    <t>Data întocmirii</t>
  </si>
  <si>
    <t>puncte</t>
  </si>
  <si>
    <t xml:space="preserve">  - personal auxiliar - tehnician aparatură medicală.......... 9 puncte. </t>
  </si>
  <si>
    <t xml:space="preserve">- asistenţi generalişti pentru Eco + ATI .......... 7 puncte; </t>
  </si>
  <si>
    <t xml:space="preserve">- de radiologie fără studii superioare .......... 8 puncte; </t>
  </si>
  <si>
    <t xml:space="preserve"> - asistenţi medicali: - de radiologie cu studii superioare .......... 10 puncte; </t>
  </si>
  <si>
    <t xml:space="preserve"> - asistenţi medicali: </t>
  </si>
  <si>
    <t xml:space="preserve"> - fizician: .......... 13 puncte;</t>
  </si>
  <si>
    <t xml:space="preserve">- bioinginer: .......... 13 puncte; </t>
  </si>
  <si>
    <t xml:space="preserve"> - absolvent colegiu imagistică medicală .......... 11 puncte;</t>
  </si>
  <si>
    <t xml:space="preserve"> - operatori: </t>
  </si>
  <si>
    <t>(punctajul se acordă pentru medicii dentişti/medicii stomatologi care efectuează radiografii dentare retroalveolare, panoramice și CBCT în baza actelor adiţionale încheiate la contractele de furnizare de servicii medicale de medicină dentară)</t>
  </si>
  <si>
    <t>- medic dentist/ medic stomatolog primar .......... 20 puncte;</t>
  </si>
  <si>
    <t>- medic dentist/ medic stomatolog specialist .......... 15 puncte;</t>
  </si>
  <si>
    <t>- medic dentist/ medic stomatolog ......................... 13 puncte;</t>
  </si>
  <si>
    <t>(punctajul se acordă pentru medicii din specialităţile clinice şi medicii de familie care efectuează servicii medicale paraclinice - ecografii în baza actelor adiţionale încheiate la contractele de furnizare de servicii medicale clinice, respectiv la contractele de furnizare de servicii medicale în asistenţa medicală primară)</t>
  </si>
  <si>
    <t xml:space="preserve"> - medic cu competenţă/supraspecializare/atestatde studii complementare Eco de mai mult de 5 ani:  .......... 15 puncte;</t>
  </si>
  <si>
    <t xml:space="preserve"> - medic cu competenţă/supraspecializare/atestat de studii complementare Eco obţinută în ultimii 5 ani.......... 10 puncte;</t>
  </si>
  <si>
    <t>- medic primar medicina de urgenţă .......... 15 puncte;</t>
  </si>
  <si>
    <t>- medic specialist medicina de urgenţă .......... 10 puncte;</t>
  </si>
  <si>
    <t xml:space="preserve">- medic primar anestezist .......... 15 puncte; </t>
  </si>
  <si>
    <t xml:space="preserve"> - medic specialist anestezist .......... 10 puncte; </t>
  </si>
  <si>
    <t xml:space="preserve"> - medic primar medicină nucleară .......... 40 puncte; </t>
  </si>
  <si>
    <t xml:space="preserve"> - medic specialist medicină nucleară: .......... 30 puncte;</t>
  </si>
  <si>
    <t xml:space="preserve"> - medic primar radiologie - imagistică medicală: .......... 40 puncte;</t>
  </si>
  <si>
    <t>- medic specialist radiologie imagistică medicală ……….30 puncte;</t>
  </si>
  <si>
    <t xml:space="preserve"> - medici:</t>
  </si>
  <si>
    <t>Pentru fiecare categorie de personal se acordă următorul punctaj:</t>
  </si>
  <si>
    <t>**) Se va specifica forma legală încare se exercită profesia (contract de muncă, PFA etc)</t>
  </si>
  <si>
    <t>se întocmesc tabele distincte pentru personalul aferent punctului de lucru</t>
  </si>
  <si>
    <r>
      <t>¹</t>
    </r>
    <r>
      <rPr>
        <sz val="10"/>
        <rFont val="Times New Roman"/>
        <family val="1"/>
      </rPr>
      <t xml:space="preserve">) în situaţia în care furnizorul are mai multe puncte de lucru pentru care solicită încheierea contractului cu casa de asigurări de sănătate, </t>
    </r>
  </si>
  <si>
    <t xml:space="preserve"> NOTĂ: Punctajul se acordă pentru fiecare personal medico-sanitar care îşi desfăşoară activitatea la furnizor într-o formă legală, cu normă întreagă, iar pentru fracţiuni de normă se acordă punctaj direct proporţional cu fracţiunea de normă lucrată.</t>
  </si>
  <si>
    <t>Data întocmirii ____.06.2023</t>
  </si>
  <si>
    <t>TOTAL PUNCTAJ AUTOEVALUARE = A+B+C+D</t>
  </si>
  <si>
    <t>Evaluare  CAS MS:</t>
  </si>
  <si>
    <t>Autoevaluare furnizor:</t>
  </si>
  <si>
    <t>Nume şi prenume, semnătură……………………</t>
  </si>
  <si>
    <t>Reprezentant legal………………………...……..…</t>
  </si>
  <si>
    <t>Răspundem de corectitudinea şi exactitatea datelor</t>
  </si>
  <si>
    <t>D</t>
  </si>
  <si>
    <t>Total personal auxiliar - tehnician aparatură medicală =</t>
  </si>
  <si>
    <t>Duminica</t>
  </si>
  <si>
    <t>Sambata</t>
  </si>
  <si>
    <t>Vineri</t>
  </si>
  <si>
    <t>Joi</t>
  </si>
  <si>
    <t>Miercuri</t>
  </si>
  <si>
    <t>Marti</t>
  </si>
  <si>
    <t>Luni</t>
  </si>
  <si>
    <t>Tip contract (CIM, PFA, PFI)</t>
  </si>
  <si>
    <t>Nr. contract</t>
  </si>
  <si>
    <t>Data expirarii</t>
  </si>
  <si>
    <t>Nr.</t>
  </si>
  <si>
    <t>Punctaj autoevaluare</t>
  </si>
  <si>
    <t>Numar ore</t>
  </si>
  <si>
    <t>Program de lucru, interval orar</t>
  </si>
  <si>
    <t>Cod de parafa ( dupa caz)</t>
  </si>
  <si>
    <t>Contract**)</t>
  </si>
  <si>
    <t>ALP/Certificat de membru asociatia profesionala</t>
  </si>
  <si>
    <t>BI/CI, serie si nr.</t>
  </si>
  <si>
    <t>CNP</t>
  </si>
  <si>
    <t>Nume si prenume</t>
  </si>
  <si>
    <t>PERSONAL AUXILIAR - TEHNICIAN APARATURĂ MEDICALĂ</t>
  </si>
  <si>
    <t>D.</t>
  </si>
  <si>
    <t>C</t>
  </si>
  <si>
    <t>Total asistenţi medicali =</t>
  </si>
  <si>
    <t>Valoare</t>
  </si>
  <si>
    <t>Asigurare de raspundere civila</t>
  </si>
  <si>
    <t>ASISTENTI MEDICALI</t>
  </si>
  <si>
    <t>C.</t>
  </si>
  <si>
    <t>**)absolvent colegiu imagistică medicală, asistent medical imagistică medicală, bioinginer, fizician.</t>
  </si>
  <si>
    <t>B</t>
  </si>
  <si>
    <t>Total operatori =</t>
  </si>
  <si>
    <t>Cod de parafa</t>
  </si>
  <si>
    <t>Certificat de membru asociatia profesionala</t>
  </si>
  <si>
    <t>B.</t>
  </si>
  <si>
    <t>A</t>
  </si>
  <si>
    <t>*) se completează în situaţia în care un medic are mai multe specialităţi paraclinice confirmate prin ordin al ministrului sănătăţii</t>
  </si>
  <si>
    <t>Total medici =</t>
  </si>
  <si>
    <t>Valabilă până la</t>
  </si>
  <si>
    <t>Data expirării</t>
  </si>
  <si>
    <t>Data eliberării</t>
  </si>
  <si>
    <t>Grad profesional</t>
  </si>
  <si>
    <t>Specialitate/ competență*</t>
  </si>
  <si>
    <t>Contract)</t>
  </si>
  <si>
    <t>Certificat de membru CMR</t>
  </si>
  <si>
    <t>MEDICI</t>
  </si>
  <si>
    <t>A.</t>
  </si>
  <si>
    <t xml:space="preserve">  PERSONAL MEDICO - SANITAR  ANGAJAT ÎN CONTRACT CU CAS MURES  LA DATA DE ___ IUNIE 2023</t>
  </si>
  <si>
    <t>INVESTIGATII PARACLINICE  - RADIOLOGIE ȘI IMAGISTICĂ MEDICALĂ</t>
  </si>
  <si>
    <t>PUNCT DE LUCRU…………</t>
  </si>
  <si>
    <t>FURNIZOR ………………</t>
  </si>
  <si>
    <t xml:space="preserve">Mamografie în 2 planuri/pentru un sân *1)- obligatoriu in baza unui bilet de trimitere investigatia se efectueaza pentru ambii sani, cu exceptia situatiilor in care asigurata are masectomie unilaterala   Tariful se refera la examinarea pentru un săn </t>
  </si>
  <si>
    <t xml:space="preserve">Mamografie digitala 2D *1) - obligatoriu in baza unui bilet de trimitere investigatia se efectueaza pentru ambii sani, cu exceptia situatiilor in care asigurata are masectomie unilaterala   Tariful se refera la examinarea pentru un săn </t>
  </si>
  <si>
    <t>Mamografie cu tomosinteză unilaterală *3)</t>
  </si>
  <si>
    <t>Mamografie cu tomosinteză bilaterală *3)</t>
  </si>
  <si>
    <t>Ecografie a aparatului urinar/genital masculin</t>
  </si>
  <si>
    <t xml:space="preserve">Ecografie transvaginala /transrectală </t>
  </si>
  <si>
    <t>Ecografie Doppler cervical artere- carotide si vertebrale</t>
  </si>
  <si>
    <t xml:space="preserve">Ecografie Doppler  artere membre superioare </t>
  </si>
  <si>
    <t>Ecografie Doppler  artere membreinferioare</t>
  </si>
  <si>
    <t xml:space="preserve">Ecografie Doppler alte  artere </t>
  </si>
  <si>
    <t>Ecografie Doppler vene menbre superioare</t>
  </si>
  <si>
    <t>Ecografie Doppler vene menbre inferioare</t>
  </si>
  <si>
    <t>Ecografie Doppler  alte vene</t>
  </si>
  <si>
    <t>Ecografie ganglionară</t>
  </si>
  <si>
    <t>Ecografie transfontanelară</t>
  </si>
  <si>
    <t>Ecografie obstetrica anomalii trimestrul II*4)</t>
  </si>
  <si>
    <t>Ecografie musculoscheletală</t>
  </si>
  <si>
    <t xml:space="preserve">Ecografie cutanată </t>
  </si>
  <si>
    <t>Ecografie obstetrică anomalii trimestrul I cu TN*4)</t>
  </si>
  <si>
    <t>Ecocardiografie+Doppler</t>
  </si>
  <si>
    <t>Ecocardiografie</t>
  </si>
  <si>
    <t>Ecocardiografie+Doppler color</t>
  </si>
  <si>
    <t>Ecocardiografie  transesofagiană</t>
  </si>
  <si>
    <t>Ecocardiografie de efort</t>
  </si>
  <si>
    <t>CT coloană vertebrală cervicală nativ</t>
  </si>
  <si>
    <t>CT coloană vertebrală toracală nativ</t>
  </si>
  <si>
    <t xml:space="preserve">CT coloană vertebrală lombară nativ </t>
  </si>
  <si>
    <t>CT membru superior drept nativ</t>
  </si>
  <si>
    <t>CT membru superior stang  nativ</t>
  </si>
  <si>
    <t>CT membru inferior stang  nativ</t>
  </si>
  <si>
    <t>CT membru inferior drept nativ</t>
  </si>
  <si>
    <t xml:space="preserve">CT mastoidă </t>
  </si>
  <si>
    <t>CT coloană vertebrală cervicală nativ si cu substanta de contrast adminidtrată intravenos</t>
  </si>
  <si>
    <t>CT coloană vertebrală toracală nativ  si cu substanta de contrast adminidtrată intravenos</t>
  </si>
  <si>
    <t>CT coloană vertebrală lombară  nativ  si cu substanta de contrast adminidtrată intravenos</t>
  </si>
  <si>
    <t>CT coloană superior drept  nativ  si cu substanta de contrast adminidtrată intravenos</t>
  </si>
  <si>
    <t>CT coloană superior stang  nativ  si cu substanta de contrast adminidtrată intravenos</t>
  </si>
  <si>
    <t xml:space="preserve">CT membru inferior drept nativ si cu substanta de contrast administrată intravenos </t>
  </si>
  <si>
    <t xml:space="preserve">CT membru inferior stang  nativ si cu substanta de contrast administrată intravenos </t>
  </si>
  <si>
    <t>Angiografie CT membre superior drept</t>
  </si>
  <si>
    <t>Angiografie CT membre superior stang</t>
  </si>
  <si>
    <t>Angiografie CT membre inferior stang</t>
  </si>
  <si>
    <t>Angiografie CT membre inferior drept</t>
  </si>
  <si>
    <t>RMN coloana vertebrală  cervicală nativ</t>
  </si>
  <si>
    <t>RMN coloana vertebrală  toracica nativ</t>
  </si>
  <si>
    <t>RMN coloana vertebrală  lombosacrală nativ</t>
  </si>
  <si>
    <t xml:space="preserve">RMN sold-articulatie coxa femurală nativ </t>
  </si>
  <si>
    <t xml:space="preserve">RMN  nativ genunchi drept </t>
  </si>
  <si>
    <t>RMN  nativ genunchi stang</t>
  </si>
  <si>
    <t>RMN  nativ cot  drept</t>
  </si>
  <si>
    <t>RMN  nativ cot  stang</t>
  </si>
  <si>
    <t>RMN  nativ glezna stanga</t>
  </si>
  <si>
    <t>RMN  examinari nativ alte segmente</t>
  </si>
  <si>
    <t>RMN cranio-cerebral nativ si cu substanta de contrast</t>
  </si>
  <si>
    <t>RMN cranio-vertebrală cervicala nativ  si cu substanta de contrast</t>
  </si>
  <si>
    <t>RMN colana  vertebrală toracală nativ  si cu substanta de contrast</t>
  </si>
  <si>
    <t>RMN colana  vertebralălombosacrală nativ  si cu substanta de contrast</t>
  </si>
  <si>
    <t>RMN sold -articulatie cox fermuralp nativ si cu substanta de contrast</t>
  </si>
  <si>
    <t>RMN extrem nativ genunghi drept cu substanta de constrast</t>
  </si>
  <si>
    <t>RMN extrem nativ genunghi stang  cu substanta de constrast</t>
  </si>
  <si>
    <t>RMN extremitati nativ cot drept cu substanta de contrast</t>
  </si>
  <si>
    <t>RMN extremitati nativ cot stang cu substanta de contrast</t>
  </si>
  <si>
    <t>RMN extremitati nativ glezna  dreapta cu substanta de contrast</t>
  </si>
  <si>
    <t>RMN extremitati nativ glezna  stanga cu substanta de contrast</t>
  </si>
  <si>
    <t>RMN extremitati nativ alte segmente cu substanta de contract</t>
  </si>
  <si>
    <t>Angiografia RMN craniu</t>
  </si>
  <si>
    <t xml:space="preserve">Angiografia RMN abdomen </t>
  </si>
  <si>
    <t>Angiografia RMN pelvis</t>
  </si>
  <si>
    <t>Angiografia RMN menbru superior drept</t>
  </si>
  <si>
    <t>Angiografia RMN menbru superior stang</t>
  </si>
  <si>
    <t>Angiografia RMN menbru inferior stang</t>
  </si>
  <si>
    <t>Angiografia RMN menbru inferior drept</t>
  </si>
  <si>
    <t>Angiografia RMN alte segment</t>
  </si>
  <si>
    <t>RMN whole-boby</t>
  </si>
  <si>
    <t xml:space="preserve">Tomografie dentara CBCT mandibulara </t>
  </si>
  <si>
    <t xml:space="preserve">Tomografie dentara CBCT maxilara </t>
  </si>
  <si>
    <t>Tomografie dentara CBCT bimaxliara</t>
  </si>
  <si>
    <t>Limfoscintigrafia planara</t>
  </si>
  <si>
    <t>NR.INVESTIGATII ESTIMAT PENTRU PERIOADA   IULIE-DECEMBRIE 2023</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</si>
</sst>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 &quot;puncte&quot;"/>
    <numFmt numFmtId="173" formatCode="_(* #,##0.00_);_(* \(#,##0.00\);_(* &quot;-&quot;??_);_(@_)"/>
  </numFmts>
  <fonts count="61">
    <font>
      <sz val="10"/>
      <name val="Arial"/>
      <family val="0"/>
    </font>
    <font>
      <sz val="11"/>
      <color indexed="8"/>
      <name val="Calibri"/>
      <family val="2"/>
    </font>
    <font>
      <b/>
      <sz val="10"/>
      <name val="Arial"/>
      <family val="2"/>
    </font>
    <font>
      <b/>
      <sz val="12"/>
      <name val="Times New Roman"/>
      <family val="1"/>
    </font>
    <font>
      <sz val="10"/>
      <name val="Times New Roman"/>
      <family val="1"/>
    </font>
    <font>
      <sz val="8"/>
      <name val="Arial"/>
      <family val="2"/>
    </font>
    <font>
      <b/>
      <sz val="7"/>
      <name val="Arial"/>
      <family val="2"/>
    </font>
    <font>
      <sz val="7"/>
      <name val="Arial"/>
      <family val="2"/>
    </font>
    <font>
      <sz val="12"/>
      <name val="Arial"/>
      <family val="2"/>
    </font>
    <font>
      <sz val="12"/>
      <name val="Times New Roman"/>
      <family val="1"/>
    </font>
    <font>
      <b/>
      <sz val="12"/>
      <name val="Arial"/>
      <family val="2"/>
    </font>
    <font>
      <sz val="14"/>
      <name val="Times New Roman"/>
      <family val="1"/>
    </font>
    <font>
      <sz val="11"/>
      <name val="Arial"/>
      <family val="2"/>
    </font>
    <font>
      <b/>
      <sz val="11"/>
      <name val="Arial"/>
      <family val="2"/>
    </font>
    <font>
      <sz val="11"/>
      <name val="Times New Roman"/>
      <family val="1"/>
    </font>
    <font>
      <i/>
      <sz val="10"/>
      <name val="Times New Roman"/>
      <family val="1"/>
    </font>
    <font>
      <b/>
      <sz val="14"/>
      <name val="Arial"/>
      <family val="2"/>
    </font>
    <font>
      <b/>
      <sz val="8"/>
      <name val="Arial"/>
      <family val="2"/>
    </font>
    <font>
      <i/>
      <sz val="12"/>
      <color indexed="10"/>
      <name val="Arial"/>
      <family val="2"/>
    </font>
    <font>
      <sz val="14"/>
      <color indexed="5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name val="Arial"/>
      <family val="2"/>
    </font>
    <font>
      <b/>
      <sz val="12"/>
      <color indexed="10"/>
      <name val="Arial"/>
      <family val="2"/>
    </font>
    <font>
      <b/>
      <sz val="12"/>
      <color indexed="62"/>
      <name val="Arial"/>
      <family val="2"/>
    </font>
    <font>
      <b/>
      <sz val="10"/>
      <color indexed="62"/>
      <name val="Arial"/>
      <family val="2"/>
    </font>
    <font>
      <sz val="10"/>
      <color indexed="62"/>
      <name val="Arial"/>
      <family val="2"/>
    </font>
    <font>
      <b/>
      <sz val="12"/>
      <color indexed="57"/>
      <name val="Arial"/>
      <family val="2"/>
    </font>
    <font>
      <b/>
      <sz val="10"/>
      <color indexed="57"/>
      <name val="Arial"/>
      <family val="2"/>
    </font>
    <font>
      <sz val="10"/>
      <color indexed="57"/>
      <name val="Arial"/>
      <family val="2"/>
    </font>
    <font>
      <sz val="12"/>
      <color indexed="57"/>
      <name val="Arial"/>
      <family val="2"/>
    </font>
    <font>
      <sz val="10"/>
      <color indexed="18"/>
      <name val="Arial"/>
      <family val="2"/>
    </font>
    <font>
      <b/>
      <sz val="12"/>
      <color indexed="18"/>
      <name val="Arial"/>
      <family val="2"/>
    </font>
    <font>
      <sz val="12"/>
      <color indexed="18"/>
      <name val="Arial"/>
      <family val="2"/>
    </font>
    <font>
      <sz val="12"/>
      <color indexed="56"/>
      <name val="Arial"/>
      <family val="2"/>
    </font>
    <font>
      <sz val="10"/>
      <color indexed="56"/>
      <name val="Arial"/>
      <family val="2"/>
    </font>
    <font>
      <sz val="12"/>
      <color indexed="17"/>
      <name val="Arial"/>
      <family val="2"/>
    </font>
    <font>
      <sz val="10"/>
      <color indexed="10"/>
      <name val="Arial"/>
      <family val="2"/>
    </font>
    <font>
      <b/>
      <sz val="8"/>
      <name val="Times New Roman"/>
      <family val="1"/>
    </font>
    <font>
      <b/>
      <sz val="18"/>
      <color indexed="10"/>
      <name val="Times New Roman"/>
      <family val="1"/>
    </font>
    <font>
      <b/>
      <sz val="10"/>
      <name val="Times New Roman"/>
      <family val="1"/>
    </font>
    <font>
      <b/>
      <sz val="14"/>
      <color indexed="10"/>
      <name val="Times New Roman"/>
      <family val="1"/>
    </font>
    <font>
      <b/>
      <sz val="14"/>
      <name val="Times New Roman"/>
      <family val="1"/>
    </font>
    <font>
      <b/>
      <sz val="10"/>
      <color indexed="10"/>
      <name val="Times New Roman"/>
      <family val="1"/>
    </font>
    <font>
      <sz val="12"/>
      <color indexed="8"/>
      <name val="Arial"/>
      <family val="2"/>
    </font>
    <font>
      <sz val="10"/>
      <color indexed="8"/>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style="medium"/>
      <right/>
      <top/>
      <bottom style="medium"/>
    </border>
    <border>
      <left style="medium"/>
      <right/>
      <top/>
      <bottom/>
    </border>
    <border>
      <left style="thin"/>
      <right/>
      <top/>
      <bottom style="thin"/>
    </border>
    <border>
      <left style="thin"/>
      <right/>
      <top style="thin"/>
      <bottom style="thin"/>
    </border>
    <border>
      <left style="thin"/>
      <right style="thin"/>
      <top style="thin"/>
      <bottom style="thin"/>
    </border>
    <border>
      <left style="thin"/>
      <right style="thin"/>
      <top/>
      <bottom style="thin"/>
    </border>
    <border>
      <left style="thin"/>
      <right/>
      <top style="medium"/>
      <bottom style="thin"/>
    </border>
    <border>
      <left style="medium"/>
      <right style="medium"/>
      <top style="medium"/>
      <bottom style="medium"/>
    </border>
    <border>
      <left style="thin"/>
      <right style="thin"/>
      <top style="thin"/>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medium"/>
      <bottom style="double"/>
    </border>
    <border>
      <left style="thin"/>
      <right style="medium"/>
      <top style="medium"/>
      <bottom style="double"/>
    </border>
    <border>
      <left/>
      <right/>
      <top style="medium"/>
      <bottom style="double"/>
    </border>
    <border>
      <left style="medium"/>
      <right style="thin"/>
      <top style="thin"/>
      <bottom/>
    </border>
    <border>
      <left/>
      <right/>
      <top style="medium"/>
      <bottom/>
    </border>
    <border>
      <left style="thin"/>
      <right/>
      <top style="thin"/>
      <bottom/>
    </border>
    <border>
      <left/>
      <right style="thin"/>
      <top style="thin"/>
      <bottom style="thin"/>
    </border>
    <border>
      <left>
        <color indexed="63"/>
      </left>
      <right>
        <color indexed="63"/>
      </right>
      <top style="medium"/>
      <bottom style="medium"/>
    </border>
    <border>
      <left style="medium"/>
      <right style="medium"/>
      <top style="medium"/>
      <bottom style="thin"/>
    </border>
    <border>
      <left style="thin"/>
      <right>
        <color indexed="63"/>
      </right>
      <top style="thin"/>
      <bottom style="thin"/>
    </border>
    <border>
      <left style="medium"/>
      <right style="medium"/>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medium"/>
      <top style="thin"/>
      <bottom style="thin"/>
    </border>
    <border>
      <left style="thin"/>
      <right style="medium"/>
      <top style="thin"/>
      <bottom>
        <color indexed="63"/>
      </bottom>
    </border>
    <border>
      <left style="medium"/>
      <right style="medium"/>
      <top style="thin"/>
      <bottom>
        <color indexed="63"/>
      </bottom>
    </border>
    <border>
      <left style="thin"/>
      <right>
        <color indexed="63"/>
      </right>
      <top style="thin"/>
      <bottom style="medium"/>
    </border>
    <border>
      <left style="thin"/>
      <right style="thin"/>
      <top style="thin"/>
      <bottom>
        <color indexed="63"/>
      </bottom>
    </border>
    <border>
      <left style="thin"/>
      <right style="thin"/>
      <top/>
      <bottom>
        <color indexed="63"/>
      </bottom>
    </border>
    <border>
      <left style="thin"/>
      <right style="thin"/>
      <top/>
      <bottom/>
    </border>
    <border>
      <left/>
      <right style="medium"/>
      <top style="medium"/>
      <bottom/>
    </border>
    <border>
      <left style="thin"/>
      <right/>
      <top/>
      <bottom/>
    </border>
    <border>
      <left style="medium"/>
      <right style="thin"/>
      <top style="medium"/>
      <bottom/>
    </border>
    <border>
      <left style="medium"/>
      <right style="thin"/>
      <top/>
      <bottom/>
    </border>
    <border>
      <left style="thin"/>
      <right/>
      <top style="thin"/>
      <bottom style="medium"/>
    </border>
    <border>
      <left/>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medium"/>
      <right style="thin"/>
      <top style="medium"/>
      <bottom>
        <color indexed="63"/>
      </bottom>
    </border>
    <border>
      <left style="medium"/>
      <right style="thin"/>
      <top>
        <color indexed="63"/>
      </top>
      <bottom style="thin"/>
    </border>
    <border>
      <left style="medium"/>
      <right style="thin"/>
      <top style="medium"/>
      <bottom style="thin"/>
    </border>
    <border>
      <left style="thin"/>
      <right style="medium"/>
      <top style="medium"/>
      <bottom>
        <color indexed="63"/>
      </bottom>
    </border>
    <border>
      <left style="thin"/>
      <right style="medium"/>
      <top>
        <color indexed="63"/>
      </top>
      <bottom style="thin"/>
    </border>
    <border>
      <left style="thin"/>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cellStyleXfs>
  <cellXfs count="342">
    <xf numFmtId="0" fontId="0" fillId="0" borderId="0" xfId="0" applyAlignment="1">
      <alignment/>
    </xf>
    <xf numFmtId="0" fontId="0" fillId="0" borderId="0" xfId="0" applyBorder="1" applyAlignment="1">
      <alignment/>
    </xf>
    <xf numFmtId="0" fontId="3" fillId="0" borderId="0" xfId="55" applyFont="1" applyFill="1" applyBorder="1">
      <alignment/>
      <protection/>
    </xf>
    <xf numFmtId="0" fontId="0" fillId="0" borderId="0" xfId="0" applyBorder="1" applyAlignment="1">
      <alignment wrapText="1"/>
    </xf>
    <xf numFmtId="0" fontId="3" fillId="0" borderId="0" xfId="55" applyFont="1" applyBorder="1" applyAlignme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9" fillId="0" borderId="13" xfId="55" applyFont="1" applyBorder="1" applyAlignment="1">
      <alignment horizontal="center"/>
      <protection/>
    </xf>
    <xf numFmtId="0" fontId="9" fillId="0" borderId="14" xfId="55" applyFont="1" applyBorder="1" applyAlignment="1">
      <alignment horizontal="center"/>
      <protection/>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5" xfId="55" applyFont="1" applyBorder="1" applyAlignment="1">
      <alignment horizontal="center" vertical="center"/>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11" fillId="0" borderId="15" xfId="55" applyFont="1" applyBorder="1" applyAlignment="1">
      <alignment horizontal="center" vertical="center"/>
      <protection/>
    </xf>
    <xf numFmtId="0" fontId="3" fillId="24" borderId="15" xfId="55" applyFont="1" applyFill="1" applyBorder="1" applyAlignment="1">
      <alignment horizontal="center"/>
      <protection/>
    </xf>
    <xf numFmtId="0" fontId="3" fillId="24" borderId="15" xfId="55" applyFont="1" applyFill="1" applyBorder="1" applyAlignment="1">
      <alignment horizontal="right" vertical="center"/>
      <protection/>
    </xf>
    <xf numFmtId="0" fontId="8" fillId="24" borderId="15" xfId="0" applyFont="1" applyFill="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pplyAlignment="1">
      <alignment vertical="center"/>
    </xf>
    <xf numFmtId="0" fontId="12" fillId="0" borderId="15" xfId="55" applyFont="1" applyFill="1" applyBorder="1" applyAlignment="1">
      <alignment horizontal="center" vertical="center"/>
      <protection/>
    </xf>
    <xf numFmtId="0" fontId="9" fillId="0" borderId="15" xfId="0" applyFont="1" applyBorder="1" applyAlignment="1">
      <alignment horizontal="left" vertical="center" wrapText="1"/>
    </xf>
    <xf numFmtId="0" fontId="9" fillId="0" borderId="15" xfId="55" applyFont="1" applyFill="1" applyBorder="1" applyAlignment="1">
      <alignment horizontal="left" vertical="center" wrapText="1"/>
      <protection/>
    </xf>
    <xf numFmtId="0" fontId="9" fillId="0" borderId="15" xfId="55" applyFont="1" applyBorder="1" applyAlignment="1">
      <alignment horizontal="left" vertical="center" wrapText="1"/>
      <protection/>
    </xf>
    <xf numFmtId="0" fontId="9" fillId="0" borderId="17" xfId="55" applyFont="1" applyFill="1" applyBorder="1" applyAlignment="1">
      <alignment horizontal="left" vertical="center" wrapText="1"/>
      <protection/>
    </xf>
    <xf numFmtId="0" fontId="9" fillId="0" borderId="14" xfId="55" applyFont="1" applyFill="1" applyBorder="1" applyAlignment="1">
      <alignment horizontal="left" vertical="center" wrapText="1"/>
      <protection/>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0" xfId="0" applyFont="1" applyFill="1" applyBorder="1" applyAlignment="1">
      <alignment horizontal="left"/>
    </xf>
    <xf numFmtId="0" fontId="12" fillId="0" borderId="0" xfId="55" applyFont="1" applyFill="1" applyBorder="1" applyAlignment="1">
      <alignment horizontal="center" vertical="center" wrapText="1"/>
      <protection/>
    </xf>
    <xf numFmtId="0" fontId="12" fillId="0" borderId="0" xfId="0" applyFont="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3" fillId="24" borderId="1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Fill="1" applyAlignment="1">
      <alignment/>
    </xf>
    <xf numFmtId="0" fontId="4" fillId="0" borderId="15" xfId="55" applyFont="1" applyFill="1" applyBorder="1" applyAlignment="1">
      <alignment horizontal="left" vertical="center" wrapText="1"/>
      <protection/>
    </xf>
    <xf numFmtId="0" fontId="0" fillId="0" borderId="15" xfId="0" applyFont="1" applyFill="1" applyBorder="1" applyAlignment="1">
      <alignment/>
    </xf>
    <xf numFmtId="0" fontId="14" fillId="0" borderId="15" xfId="0" applyFont="1" applyBorder="1" applyAlignment="1">
      <alignment horizontal="left" vertical="center" wrapText="1"/>
    </xf>
    <xf numFmtId="0" fontId="16" fillId="11" borderId="18" xfId="0" applyFont="1" applyFill="1" applyBorder="1" applyAlignment="1">
      <alignment horizontal="center" vertical="center"/>
    </xf>
    <xf numFmtId="0" fontId="3" fillId="11" borderId="15" xfId="55" applyFont="1" applyFill="1" applyBorder="1" applyAlignment="1">
      <alignment horizontal="right" vertical="center"/>
      <protection/>
    </xf>
    <xf numFmtId="0" fontId="0" fillId="0" borderId="0" xfId="0" applyFont="1" applyAlignment="1">
      <alignment/>
    </xf>
    <xf numFmtId="0" fontId="0" fillId="0" borderId="15" xfId="0" applyFont="1" applyBorder="1" applyAlignment="1">
      <alignment horizontal="right"/>
    </xf>
    <xf numFmtId="0" fontId="0" fillId="0" borderId="0" xfId="0" applyFont="1" applyAlignment="1">
      <alignment wrapText="1"/>
    </xf>
    <xf numFmtId="0" fontId="0" fillId="0" borderId="0" xfId="55"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0" fillId="0" borderId="15" xfId="0" applyFont="1" applyBorder="1" applyAlignment="1">
      <alignment wrapText="1"/>
    </xf>
    <xf numFmtId="0" fontId="0" fillId="0" borderId="15" xfId="0" applyFont="1" applyBorder="1" applyAlignment="1">
      <alignment/>
    </xf>
    <xf numFmtId="0" fontId="0" fillId="0" borderId="16" xfId="0" applyFont="1" applyBorder="1" applyAlignment="1">
      <alignment horizontal="right"/>
    </xf>
    <xf numFmtId="0" fontId="0" fillId="0" borderId="16" xfId="55" applyFont="1" applyFill="1" applyBorder="1" applyAlignment="1">
      <alignment vertical="center" wrapText="1"/>
      <protection/>
    </xf>
    <xf numFmtId="0" fontId="0" fillId="0" borderId="15" xfId="55" applyFont="1" applyFill="1" applyBorder="1" applyAlignment="1">
      <alignment vertical="center" wrapText="1"/>
      <protection/>
    </xf>
    <xf numFmtId="0" fontId="2" fillId="0" borderId="19" xfId="0" applyFont="1" applyBorder="1" applyAlignment="1">
      <alignment horizontal="center" vertical="center" wrapText="1"/>
    </xf>
    <xf numFmtId="0" fontId="13" fillId="0" borderId="20" xfId="0" applyFont="1" applyBorder="1" applyAlignment="1">
      <alignment horizontal="center" vertical="center"/>
    </xf>
    <xf numFmtId="0" fontId="0"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3" fillId="24" borderId="25" xfId="0" applyFont="1" applyFill="1" applyBorder="1" applyAlignment="1">
      <alignment/>
    </xf>
    <xf numFmtId="0" fontId="2" fillId="0" borderId="26" xfId="0" applyFont="1" applyBorder="1" applyAlignment="1">
      <alignment horizontal="center" vertical="center" wrapText="1"/>
    </xf>
    <xf numFmtId="0" fontId="6" fillId="0" borderId="0" xfId="0" applyFont="1" applyBorder="1" applyAlignment="1">
      <alignment/>
    </xf>
    <xf numFmtId="0" fontId="0" fillId="24" borderId="25" xfId="0" applyFill="1" applyBorder="1" applyAlignment="1">
      <alignment/>
    </xf>
    <xf numFmtId="0" fontId="8" fillId="0" borderId="19" xfId="0" applyFont="1" applyBorder="1" applyAlignment="1">
      <alignment horizontal="center" vertical="center"/>
    </xf>
    <xf numFmtId="0" fontId="13" fillId="0" borderId="0" xfId="0" applyFont="1" applyFill="1" applyBorder="1" applyAlignment="1">
      <alignment horizontal="left"/>
    </xf>
    <xf numFmtId="0" fontId="8" fillId="7" borderId="18" xfId="0" applyFont="1" applyFill="1" applyBorder="1" applyAlignment="1">
      <alignment horizontal="center" vertical="center"/>
    </xf>
    <xf numFmtId="0" fontId="10" fillId="0" borderId="0" xfId="0" applyFont="1" applyAlignment="1">
      <alignment horizontal="center"/>
    </xf>
    <xf numFmtId="0" fontId="18" fillId="0" borderId="27" xfId="0" applyFont="1" applyBorder="1" applyAlignment="1">
      <alignment vertical="center"/>
    </xf>
    <xf numFmtId="0" fontId="9" fillId="0" borderId="28" xfId="55" applyFont="1" applyBorder="1" applyAlignment="1">
      <alignment horizontal="center"/>
      <protection/>
    </xf>
    <xf numFmtId="0" fontId="9" fillId="0" borderId="28" xfId="55" applyFont="1" applyFill="1" applyBorder="1" applyAlignment="1">
      <alignment horizontal="left" vertical="center" wrapText="1"/>
      <protection/>
    </xf>
    <xf numFmtId="0" fontId="8" fillId="0" borderId="28" xfId="0" applyFont="1" applyBorder="1" applyAlignment="1">
      <alignment vertical="center"/>
    </xf>
    <xf numFmtId="0" fontId="8" fillId="0" borderId="27" xfId="0" applyFont="1" applyBorder="1" applyAlignment="1">
      <alignment/>
    </xf>
    <xf numFmtId="0" fontId="8" fillId="4" borderId="15" xfId="0" applyFont="1" applyFill="1" applyBorder="1" applyAlignment="1">
      <alignment horizontal="center" vertical="center"/>
    </xf>
    <xf numFmtId="0" fontId="8" fillId="4" borderId="19" xfId="0" applyFont="1" applyFill="1" applyBorder="1" applyAlignment="1">
      <alignment horizontal="center" vertical="center"/>
    </xf>
    <xf numFmtId="0" fontId="19" fillId="0" borderId="15" xfId="55" applyFont="1" applyBorder="1" applyAlignment="1">
      <alignment horizontal="center" vertical="center"/>
      <protection/>
    </xf>
    <xf numFmtId="0" fontId="10" fillId="0" borderId="0" xfId="0" applyFont="1" applyAlignment="1">
      <alignment/>
    </xf>
    <xf numFmtId="0" fontId="8" fillId="0" borderId="0" xfId="0"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12" fillId="0" borderId="16" xfId="55" applyFont="1" applyFill="1" applyBorder="1" applyAlignment="1">
      <alignment horizontal="center" vertical="center" wrapText="1"/>
      <protection/>
    </xf>
    <xf numFmtId="0" fontId="9" fillId="0" borderId="0" xfId="55" applyFont="1" applyBorder="1" applyAlignment="1">
      <alignment horizontal="center"/>
      <protection/>
    </xf>
    <xf numFmtId="0" fontId="8" fillId="0" borderId="0" xfId="0" applyFont="1" applyBorder="1" applyAlignment="1">
      <alignment horizontal="right" vertical="center"/>
    </xf>
    <xf numFmtId="0" fontId="9" fillId="0" borderId="29" xfId="0" applyFont="1" applyBorder="1" applyAlignment="1">
      <alignment horizontal="left" vertical="center" wrapText="1"/>
    </xf>
    <xf numFmtId="0" fontId="12" fillId="0" borderId="0" xfId="55" applyFont="1" applyFill="1" applyBorder="1" applyAlignment="1">
      <alignment horizontal="center" vertical="center"/>
      <protection/>
    </xf>
    <xf numFmtId="0" fontId="12" fillId="0" borderId="19" xfId="55" applyFont="1" applyBorder="1" applyAlignment="1">
      <alignment horizontal="center" vertical="center" wrapText="1"/>
      <protection/>
    </xf>
    <xf numFmtId="0" fontId="0" fillId="0" borderId="0" xfId="0" applyFill="1" applyAlignment="1" applyProtection="1">
      <alignment/>
      <protection/>
    </xf>
    <xf numFmtId="0" fontId="0" fillId="0" borderId="0" xfId="0" applyFill="1" applyAlignment="1" applyProtection="1">
      <alignment/>
      <protection locked="0"/>
    </xf>
    <xf numFmtId="37" fontId="0" fillId="0" borderId="0" xfId="0" applyNumberFormat="1" applyFill="1" applyAlignment="1" applyProtection="1">
      <alignment/>
      <protection locked="0"/>
    </xf>
    <xf numFmtId="39" fontId="0" fillId="0" borderId="0" xfId="0" applyNumberFormat="1" applyFill="1" applyAlignment="1" applyProtection="1">
      <alignment/>
      <protection locked="0"/>
    </xf>
    <xf numFmtId="0" fontId="0" fillId="0" borderId="0" xfId="0" applyFill="1" applyAlignment="1" applyProtection="1">
      <alignment wrapText="1"/>
      <protection/>
    </xf>
    <xf numFmtId="0" fontId="0" fillId="0" borderId="0" xfId="0" applyFont="1" applyFill="1" applyAlignment="1" applyProtection="1">
      <alignment/>
      <protection locked="0"/>
    </xf>
    <xf numFmtId="0" fontId="16" fillId="0" borderId="0" xfId="0" applyFont="1" applyFill="1" applyAlignment="1" applyProtection="1">
      <alignment/>
      <protection/>
    </xf>
    <xf numFmtId="37" fontId="0" fillId="0" borderId="0" xfId="0" applyNumberFormat="1" applyFill="1" applyAlignment="1" applyProtection="1">
      <alignment/>
      <protection/>
    </xf>
    <xf numFmtId="39" fontId="0" fillId="0" borderId="0" xfId="0" applyNumberFormat="1" applyFill="1" applyAlignment="1" applyProtection="1">
      <alignment/>
      <protection/>
    </xf>
    <xf numFmtId="0" fontId="37" fillId="0" borderId="0" xfId="0" applyFont="1" applyFill="1" applyAlignment="1" applyProtection="1">
      <alignment/>
      <protection/>
    </xf>
    <xf numFmtId="0" fontId="17" fillId="0" borderId="15" xfId="55" applyFont="1" applyFill="1" applyBorder="1" applyAlignment="1" applyProtection="1">
      <alignment wrapText="1"/>
      <protection/>
    </xf>
    <xf numFmtId="0" fontId="10" fillId="0" borderId="15" xfId="55" applyFont="1" applyFill="1" applyBorder="1" applyAlignment="1" applyProtection="1">
      <alignment horizontal="center" wrapText="1"/>
      <protection/>
    </xf>
    <xf numFmtId="0" fontId="2" fillId="0" borderId="15" xfId="0" applyFont="1" applyFill="1" applyBorder="1" applyAlignment="1" applyProtection="1">
      <alignment horizontal="center" wrapText="1"/>
      <protection/>
    </xf>
    <xf numFmtId="37" fontId="2" fillId="0" borderId="15" xfId="0" applyNumberFormat="1" applyFont="1" applyFill="1" applyBorder="1" applyAlignment="1" applyProtection="1">
      <alignment horizontal="center" wrapText="1"/>
      <protection/>
    </xf>
    <xf numFmtId="39" fontId="2" fillId="0" borderId="15" xfId="0" applyNumberFormat="1" applyFont="1" applyFill="1" applyBorder="1" applyAlignment="1" applyProtection="1">
      <alignment horizontal="center" wrapText="1"/>
      <protection/>
    </xf>
    <xf numFmtId="0" fontId="38" fillId="0" borderId="14" xfId="55" applyFont="1" applyBorder="1" applyAlignment="1" applyProtection="1">
      <alignment wrapText="1"/>
      <protection/>
    </xf>
    <xf numFmtId="37" fontId="39" fillId="0" borderId="15" xfId="0" applyNumberFormat="1" applyFont="1" applyFill="1" applyBorder="1" applyAlignment="1" applyProtection="1">
      <alignment horizontal="center" wrapText="1"/>
      <protection/>
    </xf>
    <xf numFmtId="39" fontId="39" fillId="0" borderId="15" xfId="0" applyNumberFormat="1" applyFont="1" applyFill="1" applyBorder="1" applyAlignment="1" applyProtection="1">
      <alignment horizontal="center" wrapText="1"/>
      <protection/>
    </xf>
    <xf numFmtId="0" fontId="40" fillId="0" borderId="15" xfId="0" applyFont="1" applyFill="1" applyBorder="1" applyAlignment="1" applyProtection="1">
      <alignment wrapText="1"/>
      <protection/>
    </xf>
    <xf numFmtId="0" fontId="40" fillId="0" borderId="0" xfId="0" applyFont="1" applyFill="1" applyAlignment="1" applyProtection="1">
      <alignment/>
      <protection/>
    </xf>
    <xf numFmtId="0" fontId="41" fillId="0" borderId="14" xfId="55" applyFont="1" applyBorder="1" applyAlignment="1" applyProtection="1">
      <alignment wrapText="1"/>
      <protection/>
    </xf>
    <xf numFmtId="37" fontId="42" fillId="0" borderId="15" xfId="0" applyNumberFormat="1" applyFont="1" applyFill="1" applyBorder="1" applyAlignment="1" applyProtection="1">
      <alignment horizontal="center" wrapText="1"/>
      <protection/>
    </xf>
    <xf numFmtId="39" fontId="42" fillId="0" borderId="15" xfId="0" applyNumberFormat="1" applyFont="1" applyFill="1" applyBorder="1" applyAlignment="1" applyProtection="1">
      <alignment horizontal="center" wrapText="1"/>
      <protection/>
    </xf>
    <xf numFmtId="0" fontId="43" fillId="0" borderId="15" xfId="0" applyFont="1" applyFill="1" applyBorder="1" applyAlignment="1" applyProtection="1">
      <alignment wrapText="1"/>
      <protection/>
    </xf>
    <xf numFmtId="0" fontId="43" fillId="0" borderId="0" xfId="0" applyFont="1" applyFill="1" applyAlignment="1" applyProtection="1">
      <alignment/>
      <protection/>
    </xf>
    <xf numFmtId="0" fontId="10" fillId="0" borderId="14" xfId="55" applyFont="1" applyBorder="1" applyAlignment="1" applyProtection="1">
      <alignment wrapText="1"/>
      <protection/>
    </xf>
    <xf numFmtId="0" fontId="0" fillId="0" borderId="15" xfId="0" applyFill="1" applyBorder="1" applyAlignment="1" applyProtection="1">
      <alignment wrapText="1"/>
      <protection/>
    </xf>
    <xf numFmtId="0" fontId="0" fillId="0" borderId="15" xfId="0" applyFill="1" applyBorder="1" applyAlignment="1" applyProtection="1">
      <alignment/>
      <protection/>
    </xf>
    <xf numFmtId="37" fontId="8" fillId="0" borderId="15" xfId="42" applyNumberFormat="1" applyFont="1" applyFill="1" applyBorder="1" applyAlignment="1" applyProtection="1">
      <alignment/>
      <protection locked="0"/>
    </xf>
    <xf numFmtId="39" fontId="8" fillId="0" borderId="15" xfId="42" applyNumberFormat="1" applyFont="1" applyFill="1" applyBorder="1" applyAlignment="1" applyProtection="1">
      <alignment/>
      <protection/>
    </xf>
    <xf numFmtId="0" fontId="10" fillId="0" borderId="15" xfId="0" applyFont="1" applyFill="1" applyBorder="1" applyAlignment="1" applyProtection="1">
      <alignment horizontal="center" wrapText="1"/>
      <protection/>
    </xf>
    <xf numFmtId="0" fontId="0" fillId="0" borderId="15" xfId="0" applyFont="1" applyFill="1" applyBorder="1" applyAlignment="1" applyProtection="1">
      <alignment/>
      <protection/>
    </xf>
    <xf numFmtId="0" fontId="41" fillId="0" borderId="15" xfId="0" applyFont="1" applyFill="1" applyBorder="1" applyAlignment="1" applyProtection="1">
      <alignment horizontal="center" wrapText="1"/>
      <protection/>
    </xf>
    <xf numFmtId="37" fontId="44" fillId="0" borderId="15" xfId="42" applyNumberFormat="1" applyFont="1" applyFill="1" applyBorder="1" applyAlignment="1" applyProtection="1">
      <alignment/>
      <protection locked="0"/>
    </xf>
    <xf numFmtId="0" fontId="0" fillId="0" borderId="15" xfId="0" applyFont="1" applyFill="1" applyBorder="1" applyAlignment="1" applyProtection="1">
      <alignment wrapText="1"/>
      <protection/>
    </xf>
    <xf numFmtId="0" fontId="46" fillId="0" borderId="15" xfId="0" applyFont="1" applyFill="1" applyBorder="1" applyAlignment="1" applyProtection="1">
      <alignment horizontal="center" wrapText="1"/>
      <protection/>
    </xf>
    <xf numFmtId="37" fontId="47" fillId="0" borderId="15" xfId="42" applyNumberFormat="1" applyFont="1" applyFill="1" applyBorder="1" applyAlignment="1" applyProtection="1">
      <alignment/>
      <protection locked="0"/>
    </xf>
    <xf numFmtId="0" fontId="45" fillId="0" borderId="15" xfId="0" applyFont="1" applyFill="1" applyBorder="1" applyAlignment="1" applyProtection="1">
      <alignment wrapText="1"/>
      <protection/>
    </xf>
    <xf numFmtId="0" fontId="45" fillId="0" borderId="0" xfId="0" applyFont="1" applyFill="1" applyAlignment="1" applyProtection="1">
      <alignment/>
      <protection/>
    </xf>
    <xf numFmtId="37" fontId="48" fillId="0" borderId="15" xfId="42" applyNumberFormat="1" applyFont="1" applyFill="1" applyBorder="1" applyAlignment="1" applyProtection="1">
      <alignment/>
      <protection locked="0"/>
    </xf>
    <xf numFmtId="0" fontId="49" fillId="0" borderId="15" xfId="0" applyFont="1" applyFill="1" applyBorder="1" applyAlignment="1" applyProtection="1">
      <alignment wrapText="1"/>
      <protection/>
    </xf>
    <xf numFmtId="0" fontId="49" fillId="0" borderId="0" xfId="0" applyFont="1" applyFill="1" applyAlignment="1" applyProtection="1">
      <alignment/>
      <protection/>
    </xf>
    <xf numFmtId="37" fontId="50" fillId="0" borderId="15" xfId="42" applyNumberFormat="1" applyFont="1" applyFill="1" applyBorder="1" applyAlignment="1" applyProtection="1">
      <alignment/>
      <protection locked="0"/>
    </xf>
    <xf numFmtId="37" fontId="8" fillId="0" borderId="15" xfId="42" applyNumberFormat="1" applyFont="1" applyFill="1" applyBorder="1" applyAlignment="1" applyProtection="1">
      <alignment/>
      <protection/>
    </xf>
    <xf numFmtId="0" fontId="0" fillId="0" borderId="0" xfId="0" applyFill="1" applyBorder="1" applyAlignment="1" applyProtection="1">
      <alignment/>
      <protection/>
    </xf>
    <xf numFmtId="0" fontId="36" fillId="0" borderId="0" xfId="0" applyFont="1" applyFill="1" applyBorder="1" applyAlignment="1" applyProtection="1">
      <alignment/>
      <protection/>
    </xf>
    <xf numFmtId="37" fontId="8" fillId="0" borderId="0" xfId="42" applyNumberFormat="1" applyFont="1" applyFill="1" applyBorder="1" applyAlignment="1" applyProtection="1">
      <alignment/>
      <protection/>
    </xf>
    <xf numFmtId="39" fontId="8" fillId="0" borderId="0" xfId="42" applyNumberFormat="1" applyFont="1" applyFill="1" applyBorder="1" applyAlignment="1" applyProtection="1">
      <alignment/>
      <protection/>
    </xf>
    <xf numFmtId="0" fontId="49" fillId="0" borderId="0" xfId="0" applyFont="1" applyFill="1" applyAlignment="1" applyProtection="1">
      <alignment wrapText="1"/>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vertical="center" wrapText="1"/>
      <protection/>
    </xf>
    <xf numFmtId="37" fontId="0" fillId="0" borderId="0" xfId="0" applyNumberFormat="1" applyFill="1" applyBorder="1" applyAlignment="1" applyProtection="1">
      <alignment/>
      <protection/>
    </xf>
    <xf numFmtId="39" fontId="0" fillId="0" borderId="0" xfId="0" applyNumberFormat="1" applyFill="1" applyBorder="1" applyAlignment="1" applyProtection="1">
      <alignment/>
      <protection/>
    </xf>
    <xf numFmtId="0" fontId="2" fillId="0" borderId="0" xfId="0" applyFont="1" applyFill="1" applyAlignment="1" applyProtection="1">
      <alignment/>
      <protection/>
    </xf>
    <xf numFmtId="49" fontId="2"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37" fontId="2" fillId="0" borderId="0" xfId="0" applyNumberFormat="1" applyFont="1" applyFill="1" applyBorder="1" applyAlignment="1" applyProtection="1">
      <alignment vertical="center" wrapText="1"/>
      <protection/>
    </xf>
    <xf numFmtId="39" fontId="2" fillId="0" borderId="0"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37"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0" fontId="0" fillId="0" borderId="0" xfId="0" applyFont="1" applyFill="1" applyAlignment="1" applyProtection="1">
      <alignment wrapText="1"/>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NumberFormat="1" applyFont="1" applyFill="1" applyAlignment="1" applyProtection="1">
      <alignment/>
      <protection/>
    </xf>
    <xf numFmtId="37" fontId="0" fillId="0" borderId="0" xfId="0" applyNumberFormat="1" applyFont="1" applyFill="1" applyAlignment="1" applyProtection="1">
      <alignment/>
      <protection/>
    </xf>
    <xf numFmtId="39" fontId="0" fillId="0" borderId="0" xfId="0" applyNumberFormat="1" applyFont="1" applyFill="1" applyAlignment="1" applyProtection="1">
      <alignment/>
      <protection/>
    </xf>
    <xf numFmtId="0" fontId="10" fillId="0" borderId="0" xfId="0" applyFont="1" applyFill="1" applyAlignment="1" applyProtection="1">
      <alignment/>
      <protection/>
    </xf>
    <xf numFmtId="0" fontId="51" fillId="0" borderId="0" xfId="0" applyFont="1" applyFill="1" applyAlignment="1" applyProtection="1">
      <alignment wrapText="1"/>
      <protection/>
    </xf>
    <xf numFmtId="0" fontId="51" fillId="0" borderId="0" xfId="0" applyFont="1" applyFill="1" applyAlignment="1" applyProtection="1">
      <alignment/>
      <protection/>
    </xf>
    <xf numFmtId="0" fontId="13" fillId="0" borderId="0" xfId="0" applyFont="1" applyBorder="1" applyAlignment="1">
      <alignment vertical="top"/>
    </xf>
    <xf numFmtId="0" fontId="12" fillId="0" borderId="0" xfId="0" applyFont="1" applyBorder="1" applyAlignment="1">
      <alignment/>
    </xf>
    <xf numFmtId="0" fontId="12" fillId="0" borderId="0" xfId="0" applyFont="1" applyFill="1" applyBorder="1" applyAlignment="1">
      <alignment/>
    </xf>
    <xf numFmtId="0" fontId="8" fillId="0" borderId="0" xfId="0" applyFont="1" applyAlignment="1">
      <alignment/>
    </xf>
    <xf numFmtId="4" fontId="4" fillId="0" borderId="0" xfId="0" applyNumberFormat="1" applyFont="1" applyAlignment="1">
      <alignment/>
    </xf>
    <xf numFmtId="4" fontId="52" fillId="0" borderId="0" xfId="0" applyNumberFormat="1" applyFont="1" applyAlignment="1">
      <alignment/>
    </xf>
    <xf numFmtId="0" fontId="0" fillId="0" borderId="0" xfId="0" applyFont="1" applyAlignment="1">
      <alignment vertical="center" wrapText="1"/>
    </xf>
    <xf numFmtId="0" fontId="11" fillId="0" borderId="0" xfId="0" applyFont="1" applyAlignment="1">
      <alignment/>
    </xf>
    <xf numFmtId="0" fontId="11" fillId="0" borderId="0" xfId="0" applyFont="1" applyAlignment="1">
      <alignment horizontal="left" vertical="center" wrapText="1"/>
    </xf>
    <xf numFmtId="0" fontId="11" fillId="11" borderId="0" xfId="0" applyFont="1" applyFill="1" applyAlignment="1">
      <alignment horizontal="left" vertical="center" wrapText="1"/>
    </xf>
    <xf numFmtId="0" fontId="11" fillId="0" borderId="0" xfId="0" applyFont="1" applyAlignment="1">
      <alignment/>
    </xf>
    <xf numFmtId="0" fontId="53" fillId="0" borderId="0" xfId="0" applyFont="1" applyAlignment="1">
      <alignment/>
    </xf>
    <xf numFmtId="0" fontId="54" fillId="0" borderId="0" xfId="0" applyFont="1" applyAlignment="1">
      <alignment/>
    </xf>
    <xf numFmtId="4" fontId="56" fillId="0" borderId="30" xfId="0" applyNumberFormat="1" applyFont="1" applyFill="1" applyBorder="1" applyAlignment="1">
      <alignment/>
    </xf>
    <xf numFmtId="4" fontId="56" fillId="24" borderId="30" xfId="0" applyNumberFormat="1" applyFont="1" applyFill="1" applyBorder="1" applyAlignment="1">
      <alignment/>
    </xf>
    <xf numFmtId="0" fontId="57" fillId="0" borderId="0" xfId="0" applyFont="1" applyAlignment="1">
      <alignment/>
    </xf>
    <xf numFmtId="4" fontId="52" fillId="0" borderId="31" xfId="0" applyNumberFormat="1" applyFont="1" applyBorder="1" applyAlignment="1">
      <alignment wrapText="1"/>
    </xf>
    <xf numFmtId="4" fontId="54" fillId="24" borderId="32" xfId="0" applyNumberFormat="1" applyFont="1" applyFill="1" applyBorder="1" applyAlignment="1">
      <alignment wrapText="1"/>
    </xf>
    <xf numFmtId="4" fontId="4" fillId="0" borderId="0" xfId="0" applyNumberFormat="1" applyFont="1" applyBorder="1" applyAlignment="1">
      <alignment/>
    </xf>
    <xf numFmtId="4" fontId="4" fillId="0" borderId="33" xfId="0" applyNumberFormat="1" applyFont="1" applyBorder="1" applyAlignment="1">
      <alignment/>
    </xf>
    <xf numFmtId="4" fontId="52" fillId="24" borderId="18" xfId="0" applyNumberFormat="1" applyFont="1" applyFill="1" applyBorder="1" applyAlignment="1">
      <alignment/>
    </xf>
    <xf numFmtId="0" fontId="4" fillId="0" borderId="0" xfId="0" applyFont="1" applyBorder="1" applyAlignment="1">
      <alignment/>
    </xf>
    <xf numFmtId="0" fontId="4" fillId="0" borderId="34" xfId="0" applyFont="1" applyBorder="1" applyAlignment="1">
      <alignment/>
    </xf>
    <xf numFmtId="0" fontId="4" fillId="0" borderId="35" xfId="0" applyFont="1" applyBorder="1" applyAlignment="1">
      <alignment/>
    </xf>
    <xf numFmtId="0" fontId="54" fillId="0" borderId="36" xfId="0" applyFont="1" applyBorder="1" applyAlignment="1">
      <alignment/>
    </xf>
    <xf numFmtId="4" fontId="4" fillId="0" borderId="37" xfId="0" applyNumberFormat="1" applyFont="1" applyBorder="1" applyAlignment="1">
      <alignment/>
    </xf>
    <xf numFmtId="4" fontId="52" fillId="24" borderId="38" xfId="0" applyNumberFormat="1" applyFont="1" applyFill="1" applyBorder="1" applyAlignment="1">
      <alignment/>
    </xf>
    <xf numFmtId="0" fontId="4" fillId="0" borderId="21" xfId="0" applyFont="1" applyBorder="1" applyAlignment="1">
      <alignment/>
    </xf>
    <xf numFmtId="0" fontId="4" fillId="0" borderId="15" xfId="0" applyFont="1" applyBorder="1" applyAlignment="1">
      <alignment/>
    </xf>
    <xf numFmtId="0" fontId="4" fillId="0" borderId="15" xfId="0" applyFont="1" applyBorder="1" applyAlignment="1">
      <alignment horizontal="center" vertical="top" wrapText="1"/>
    </xf>
    <xf numFmtId="0" fontId="4" fillId="0" borderId="20" xfId="0" applyFont="1" applyBorder="1" applyAlignment="1">
      <alignment horizontal="center" vertical="top" wrapText="1"/>
    </xf>
    <xf numFmtId="4" fontId="52" fillId="24" borderId="21" xfId="0" applyNumberFormat="1" applyFont="1" applyFill="1" applyBorder="1" applyAlignment="1">
      <alignment/>
    </xf>
    <xf numFmtId="4" fontId="52" fillId="24" borderId="21" xfId="0" applyNumberFormat="1" applyFont="1" applyFill="1" applyBorder="1" applyAlignment="1">
      <alignment/>
    </xf>
    <xf numFmtId="0" fontId="0" fillId="0" borderId="0"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horizontal="center" vertical="top" wrapText="1"/>
    </xf>
    <xf numFmtId="0" fontId="4" fillId="0" borderId="21" xfId="0" applyFont="1" applyBorder="1" applyAlignment="1">
      <alignment horizontal="center" vertical="top" wrapText="1"/>
    </xf>
    <xf numFmtId="4" fontId="17" fillId="24" borderId="21" xfId="0" applyNumberFormat="1" applyFont="1" applyFill="1" applyBorder="1" applyAlignment="1">
      <alignment/>
    </xf>
    <xf numFmtId="4" fontId="4" fillId="0" borderId="18" xfId="0" applyNumberFormat="1" applyFont="1" applyBorder="1" applyAlignment="1">
      <alignment/>
    </xf>
    <xf numFmtId="4" fontId="4" fillId="0" borderId="39" xfId="0" applyNumberFormat="1" applyFont="1" applyBorder="1" applyAlignment="1">
      <alignment/>
    </xf>
    <xf numFmtId="4" fontId="52" fillId="24" borderId="39" xfId="0" applyNumberFormat="1" applyFont="1" applyFill="1" applyBorder="1" applyAlignment="1">
      <alignment/>
    </xf>
    <xf numFmtId="0" fontId="4" fillId="0" borderId="20" xfId="0" applyFont="1" applyBorder="1" applyAlignment="1">
      <alignment/>
    </xf>
    <xf numFmtId="4" fontId="52" fillId="24" borderId="37" xfId="0" applyNumberFormat="1" applyFont="1" applyFill="1" applyBorder="1" applyAlignment="1">
      <alignment/>
    </xf>
    <xf numFmtId="4" fontId="52" fillId="24" borderId="37" xfId="0" applyNumberFormat="1" applyFont="1" applyFill="1" applyBorder="1" applyAlignment="1">
      <alignment/>
    </xf>
    <xf numFmtId="4" fontId="52" fillId="0" borderId="0" xfId="0" applyNumberFormat="1" applyFont="1" applyFill="1" applyBorder="1" applyAlignment="1">
      <alignment/>
    </xf>
    <xf numFmtId="4" fontId="17" fillId="0" borderId="0" xfId="0" applyNumberFormat="1" applyFont="1" applyFill="1" applyBorder="1" applyAlignment="1">
      <alignment/>
    </xf>
    <xf numFmtId="4" fontId="17" fillId="24" borderId="18" xfId="0" applyNumberFormat="1" applyFont="1" applyFill="1" applyBorder="1" applyAlignment="1">
      <alignment/>
    </xf>
    <xf numFmtId="0" fontId="4" fillId="0" borderId="40" xfId="0" applyFont="1" applyBorder="1" applyAlignment="1">
      <alignment horizontal="center" vertical="top" wrapText="1"/>
    </xf>
    <xf numFmtId="0" fontId="4" fillId="0" borderId="35" xfId="0" applyFont="1" applyBorder="1" applyAlignment="1">
      <alignment horizontal="center" vertical="top" wrapText="1"/>
    </xf>
    <xf numFmtId="4" fontId="4" fillId="0" borderId="38" xfId="0" applyNumberFormat="1" applyFont="1" applyBorder="1" applyAlignment="1">
      <alignment/>
    </xf>
    <xf numFmtId="4" fontId="17" fillId="24" borderId="41" xfId="0" applyNumberFormat="1" applyFont="1" applyFill="1" applyBorder="1" applyAlignment="1">
      <alignment/>
    </xf>
    <xf numFmtId="4" fontId="4" fillId="0" borderId="21" xfId="0" applyNumberFormat="1" applyFont="1" applyBorder="1" applyAlignment="1">
      <alignment/>
    </xf>
    <xf numFmtId="4" fontId="17" fillId="24" borderId="15" xfId="0" applyNumberFormat="1" applyFont="1" applyFill="1" applyBorder="1" applyAlignment="1">
      <alignment/>
    </xf>
    <xf numFmtId="4" fontId="17" fillId="24" borderId="15" xfId="0" applyNumberFormat="1" applyFont="1" applyFill="1" applyBorder="1" applyAlignment="1">
      <alignment/>
    </xf>
    <xf numFmtId="0" fontId="54" fillId="0" borderId="0" xfId="0" applyFont="1" applyAlignment="1">
      <alignment horizontal="center"/>
    </xf>
    <xf numFmtId="4" fontId="0" fillId="0" borderId="0" xfId="0" applyNumberFormat="1" applyFont="1" applyAlignment="1">
      <alignment horizontal="left"/>
    </xf>
    <xf numFmtId="0" fontId="0" fillId="0" borderId="0" xfId="0" applyFont="1" applyAlignment="1">
      <alignment horizontal="left"/>
    </xf>
    <xf numFmtId="0" fontId="8" fillId="0" borderId="0" xfId="0" applyFont="1" applyAlignment="1">
      <alignment horizontal="left"/>
    </xf>
    <xf numFmtId="0" fontId="10" fillId="0" borderId="0" xfId="55" applyFont="1" applyFill="1" applyAlignment="1">
      <alignment horizontal="left"/>
      <protection/>
    </xf>
    <xf numFmtId="0" fontId="8" fillId="0" borderId="0" xfId="0" applyFont="1" applyAlignment="1">
      <alignment horizontal="center"/>
    </xf>
    <xf numFmtId="0" fontId="10" fillId="0" borderId="0" xfId="0" applyFont="1" applyFill="1" applyAlignment="1">
      <alignment/>
    </xf>
    <xf numFmtId="0" fontId="8" fillId="0" borderId="0" xfId="0" applyFont="1" applyAlignment="1">
      <alignment horizontal="center" vertical="center"/>
    </xf>
    <xf numFmtId="43" fontId="8" fillId="0" borderId="15" xfId="42" applyFont="1" applyFill="1" applyBorder="1" applyAlignment="1" applyProtection="1">
      <alignment/>
      <protection/>
    </xf>
    <xf numFmtId="43" fontId="41" fillId="0" borderId="14" xfId="42" applyFont="1" applyBorder="1" applyAlignment="1" applyProtection="1">
      <alignment wrapText="1"/>
      <protection/>
    </xf>
    <xf numFmtId="43" fontId="10" fillId="0" borderId="14" xfId="42" applyFont="1" applyBorder="1" applyAlignment="1" applyProtection="1">
      <alignment wrapText="1"/>
      <protection/>
    </xf>
    <xf numFmtId="0" fontId="51" fillId="0" borderId="15" xfId="0" applyFont="1" applyFill="1" applyBorder="1" applyAlignment="1" applyProtection="1">
      <alignment/>
      <protection/>
    </xf>
    <xf numFmtId="0" fontId="51" fillId="0" borderId="15" xfId="0" applyFont="1" applyFill="1" applyBorder="1" applyAlignment="1" applyProtection="1">
      <alignment/>
      <protection/>
    </xf>
    <xf numFmtId="0" fontId="51" fillId="0" borderId="15" xfId="0" applyFont="1" applyFill="1" applyBorder="1" applyAlignment="1" applyProtection="1">
      <alignment/>
      <protection/>
    </xf>
    <xf numFmtId="43" fontId="58" fillId="0" borderId="15" xfId="42" applyFont="1" applyFill="1" applyBorder="1" applyAlignment="1" applyProtection="1">
      <alignment/>
      <protection/>
    </xf>
    <xf numFmtId="43" fontId="58" fillId="0" borderId="15" xfId="42" applyFont="1" applyFill="1" applyBorder="1" applyAlignment="1" applyProtection="1">
      <alignment/>
      <protection/>
    </xf>
    <xf numFmtId="43" fontId="58" fillId="0" borderId="15" xfId="42" applyFont="1" applyFill="1" applyBorder="1" applyAlignment="1" applyProtection="1">
      <alignment/>
      <protection/>
    </xf>
    <xf numFmtId="43" fontId="58" fillId="0" borderId="0" xfId="42" applyFont="1" applyFill="1" applyBorder="1" applyAlignment="1" applyProtection="1">
      <alignment/>
      <protection/>
    </xf>
    <xf numFmtId="43" fontId="59" fillId="0" borderId="0" xfId="42" applyFont="1" applyFill="1" applyBorder="1" applyAlignment="1" applyProtection="1">
      <alignment/>
      <protection/>
    </xf>
    <xf numFmtId="43" fontId="60" fillId="0" borderId="0" xfId="42" applyFont="1" applyFill="1" applyBorder="1" applyAlignment="1" applyProtection="1">
      <alignment vertical="center" wrapText="1"/>
      <protection/>
    </xf>
    <xf numFmtId="43" fontId="59" fillId="0" borderId="0" xfId="42" applyFont="1" applyFill="1" applyBorder="1" applyAlignment="1" applyProtection="1">
      <alignment vertical="center"/>
      <protection/>
    </xf>
    <xf numFmtId="43" fontId="59" fillId="0" borderId="0" xfId="42" applyFont="1" applyFill="1" applyAlignment="1" applyProtection="1">
      <alignment/>
      <protection/>
    </xf>
    <xf numFmtId="0" fontId="59" fillId="0" borderId="0" xfId="0" applyFont="1" applyFill="1" applyAlignment="1" applyProtection="1">
      <alignment/>
      <protection/>
    </xf>
    <xf numFmtId="0" fontId="14" fillId="0" borderId="29" xfId="55" applyFont="1" applyFill="1" applyBorder="1" applyAlignment="1">
      <alignment horizontal="left" vertical="center" wrapText="1"/>
      <protection/>
    </xf>
    <xf numFmtId="0" fontId="12" fillId="0" borderId="15" xfId="55" applyFont="1" applyFill="1" applyBorder="1" applyAlignment="1">
      <alignment horizontal="center" vertical="center"/>
      <protection/>
    </xf>
    <xf numFmtId="0" fontId="3" fillId="24" borderId="14" xfId="55" applyFont="1" applyFill="1" applyBorder="1" applyAlignment="1">
      <alignment horizontal="center" vertical="center"/>
      <protection/>
    </xf>
    <xf numFmtId="0" fontId="3" fillId="24" borderId="29" xfId="55" applyFont="1" applyFill="1" applyBorder="1" applyAlignment="1">
      <alignment horizontal="center" vertical="center"/>
      <protection/>
    </xf>
    <xf numFmtId="0" fontId="9" fillId="0" borderId="42" xfId="55" applyFont="1" applyBorder="1" applyAlignment="1">
      <alignment horizontal="center"/>
      <protection/>
    </xf>
    <xf numFmtId="0" fontId="12" fillId="0" borderId="19" xfId="55" applyFont="1" applyFill="1" applyBorder="1" applyAlignment="1">
      <alignment horizontal="center" vertical="center" wrapText="1"/>
      <protection/>
    </xf>
    <xf numFmtId="0" fontId="12" fillId="0" borderId="43" xfId="55" applyFont="1" applyFill="1" applyBorder="1" applyAlignment="1">
      <alignment horizontal="center" vertical="center" wrapText="1"/>
      <protection/>
    </xf>
    <xf numFmtId="0" fontId="14" fillId="0" borderId="14" xfId="55" applyFont="1" applyFill="1" applyBorder="1" applyAlignment="1">
      <alignment horizontal="left" vertical="center" wrapText="1"/>
      <protection/>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2" fillId="0" borderId="15" xfId="0" applyFont="1" applyBorder="1" applyAlignment="1">
      <alignment horizontal="center" vertical="center"/>
    </xf>
    <xf numFmtId="0" fontId="3" fillId="24" borderId="15" xfId="55" applyFont="1" applyFill="1" applyBorder="1" applyAlignment="1">
      <alignment horizontal="center" vertical="center"/>
      <protection/>
    </xf>
    <xf numFmtId="0" fontId="11" fillId="0" borderId="15" xfId="55" applyFont="1" applyBorder="1" applyAlignment="1">
      <alignment horizontal="center" vertical="center"/>
      <protection/>
    </xf>
    <xf numFmtId="0" fontId="11" fillId="0" borderId="15" xfId="0" applyFont="1" applyBorder="1" applyAlignment="1">
      <alignment horizontal="center" vertical="center" wrapText="1"/>
    </xf>
    <xf numFmtId="0" fontId="9" fillId="0" borderId="19" xfId="55" applyFont="1" applyBorder="1" applyAlignment="1">
      <alignment horizontal="center"/>
      <protection/>
    </xf>
    <xf numFmtId="0" fontId="9" fillId="0" borderId="43" xfId="55" applyFont="1" applyBorder="1" applyAlignment="1">
      <alignment horizontal="center"/>
      <protection/>
    </xf>
    <xf numFmtId="0" fontId="9" fillId="0" borderId="16" xfId="55" applyFont="1" applyBorder="1" applyAlignment="1">
      <alignment horizontal="center"/>
      <protection/>
    </xf>
    <xf numFmtId="0" fontId="11" fillId="0" borderId="15" xfId="55" applyFont="1" applyBorder="1" applyAlignment="1">
      <alignment horizontal="center" vertical="center" wrapText="1"/>
      <protection/>
    </xf>
    <xf numFmtId="0" fontId="12" fillId="0" borderId="15" xfId="55" applyFont="1" applyBorder="1" applyAlignment="1">
      <alignment horizontal="center" vertical="center"/>
      <protection/>
    </xf>
    <xf numFmtId="0" fontId="12" fillId="0" borderId="19" xfId="55" applyFont="1" applyFill="1" applyBorder="1" applyAlignment="1">
      <alignment horizontal="center" vertical="center"/>
      <protection/>
    </xf>
    <xf numFmtId="0" fontId="12" fillId="0" borderId="16" xfId="55" applyFont="1" applyFill="1" applyBorder="1" applyAlignment="1">
      <alignment horizontal="center" vertical="center"/>
      <protection/>
    </xf>
    <xf numFmtId="0" fontId="10" fillId="0" borderId="0" xfId="0" applyFont="1" applyAlignment="1">
      <alignment horizontal="left"/>
    </xf>
    <xf numFmtId="0" fontId="9" fillId="0" borderId="45" xfId="55" applyFont="1" applyBorder="1" applyAlignment="1">
      <alignment horizontal="center"/>
      <protection/>
    </xf>
    <xf numFmtId="0" fontId="12" fillId="0" borderId="15" xfId="55" applyFont="1" applyFill="1" applyBorder="1" applyAlignment="1">
      <alignment horizontal="center" vertical="center" wrapText="1"/>
      <protection/>
    </xf>
    <xf numFmtId="0" fontId="8" fillId="0" borderId="19" xfId="0" applyFont="1" applyBorder="1" applyAlignment="1">
      <alignment horizontal="center" vertical="center"/>
    </xf>
    <xf numFmtId="0" fontId="8" fillId="0" borderId="43" xfId="0" applyFont="1" applyBorder="1" applyAlignment="1">
      <alignment horizontal="center" vertical="center"/>
    </xf>
    <xf numFmtId="0" fontId="8" fillId="0" borderId="42" xfId="0" applyFont="1" applyBorder="1" applyAlignment="1">
      <alignment horizontal="center" vertical="center"/>
    </xf>
    <xf numFmtId="0" fontId="8" fillId="0" borderId="16" xfId="0" applyFont="1" applyBorder="1" applyAlignment="1">
      <alignment horizontal="center" vertical="center"/>
    </xf>
    <xf numFmtId="0" fontId="19" fillId="0" borderId="15" xfId="55" applyFont="1" applyBorder="1" applyAlignment="1">
      <alignment horizontal="center" vertical="center"/>
      <protection/>
    </xf>
    <xf numFmtId="0" fontId="19" fillId="0" borderId="15" xfId="0" applyFont="1" applyBorder="1" applyAlignment="1">
      <alignment horizontal="center" vertical="center" wrapText="1"/>
    </xf>
    <xf numFmtId="0" fontId="13" fillId="0" borderId="46" xfId="55" applyFont="1" applyFill="1" applyBorder="1" applyAlignment="1">
      <alignment horizontal="center" vertical="center" wrapText="1"/>
      <protection/>
    </xf>
    <xf numFmtId="0" fontId="13" fillId="0" borderId="47" xfId="55" applyFont="1" applyFill="1" applyBorder="1" applyAlignment="1">
      <alignment horizontal="center" vertical="center" wrapText="1"/>
      <protection/>
    </xf>
    <xf numFmtId="0" fontId="3" fillId="24" borderId="48" xfId="55" applyFont="1" applyFill="1" applyBorder="1" applyAlignment="1">
      <alignment horizontal="center" vertical="center"/>
      <protection/>
    </xf>
    <xf numFmtId="0" fontId="3" fillId="24" borderId="49" xfId="55" applyFont="1" applyFill="1" applyBorder="1" applyAlignment="1">
      <alignment horizontal="center" vertical="center"/>
      <protection/>
    </xf>
    <xf numFmtId="0" fontId="4" fillId="0" borderId="50" xfId="0" applyFont="1" applyBorder="1" applyAlignment="1">
      <alignment horizontal="center" vertical="top" wrapText="1"/>
    </xf>
    <xf numFmtId="0" fontId="4" fillId="0" borderId="51" xfId="0" applyFont="1" applyBorder="1" applyAlignment="1">
      <alignment horizontal="center" vertical="top" wrapText="1"/>
    </xf>
    <xf numFmtId="0" fontId="4" fillId="0" borderId="52" xfId="0" applyFont="1" applyBorder="1" applyAlignment="1">
      <alignment horizontal="center" vertical="top" wrapText="1"/>
    </xf>
    <xf numFmtId="0" fontId="4" fillId="0" borderId="53" xfId="0" applyFont="1" applyBorder="1" applyAlignment="1">
      <alignment horizontal="center" vertical="top" wrapText="1"/>
    </xf>
    <xf numFmtId="0" fontId="54" fillId="0" borderId="52" xfId="0" applyFont="1" applyBorder="1" applyAlignment="1">
      <alignment horizontal="center" vertical="top" wrapText="1"/>
    </xf>
    <xf numFmtId="0" fontId="54" fillId="0" borderId="54" xfId="0" applyFont="1" applyBorder="1" applyAlignment="1">
      <alignment horizontal="center" vertical="top" wrapText="1"/>
    </xf>
    <xf numFmtId="0" fontId="54" fillId="0" borderId="53" xfId="0" applyFont="1" applyBorder="1" applyAlignment="1">
      <alignment horizontal="center" vertical="top" wrapText="1"/>
    </xf>
    <xf numFmtId="0" fontId="4" fillId="0" borderId="54" xfId="0" applyFont="1" applyBorder="1" applyAlignment="1">
      <alignment horizontal="center" vertical="top" wrapText="1"/>
    </xf>
    <xf numFmtId="0" fontId="54" fillId="0" borderId="50" xfId="0" applyFont="1" applyBorder="1" applyAlignment="1">
      <alignment horizontal="center" vertical="top" wrapText="1"/>
    </xf>
    <xf numFmtId="0" fontId="54" fillId="0" borderId="51" xfId="0" applyFont="1" applyBorder="1" applyAlignment="1">
      <alignment horizontal="center" vertical="top" wrapText="1"/>
    </xf>
    <xf numFmtId="0" fontId="4" fillId="0" borderId="55" xfId="0" applyFont="1" applyBorder="1" applyAlignment="1">
      <alignment horizontal="center" vertical="top" wrapText="1"/>
    </xf>
    <xf numFmtId="0" fontId="4" fillId="0" borderId="15" xfId="0" applyFont="1" applyBorder="1" applyAlignment="1">
      <alignment horizontal="center" vertical="top" wrapText="1"/>
    </xf>
    <xf numFmtId="0" fontId="4" fillId="0" borderId="56" xfId="0" applyFont="1" applyBorder="1" applyAlignment="1">
      <alignment horizontal="center" vertical="top" wrapText="1"/>
    </xf>
    <xf numFmtId="0" fontId="4" fillId="0" borderId="57" xfId="0" applyFont="1" applyBorder="1" applyAlignment="1">
      <alignment horizontal="center" vertical="top" wrapText="1"/>
    </xf>
    <xf numFmtId="0" fontId="54" fillId="0" borderId="0" xfId="0" applyFont="1" applyAlignment="1">
      <alignment horizontal="center" wrapText="1"/>
    </xf>
    <xf numFmtId="0" fontId="0" fillId="0" borderId="0" xfId="0" applyAlignment="1">
      <alignment wrapText="1"/>
    </xf>
    <xf numFmtId="0" fontId="4" fillId="0" borderId="58" xfId="0" applyFont="1" applyBorder="1" applyAlignment="1">
      <alignment horizontal="center" vertical="top" wrapText="1"/>
    </xf>
    <xf numFmtId="0" fontId="4" fillId="0" borderId="20" xfId="0" applyFont="1" applyBorder="1" applyAlignment="1">
      <alignment horizontal="center" vertical="top" wrapText="1"/>
    </xf>
    <xf numFmtId="0" fontId="4" fillId="0" borderId="59" xfId="0" applyFont="1" applyBorder="1" applyAlignment="1">
      <alignment horizontal="center" vertical="top" wrapText="1"/>
    </xf>
    <xf numFmtId="0" fontId="4" fillId="0" borderId="60" xfId="0" applyFont="1" applyBorder="1" applyAlignment="1">
      <alignment horizontal="center" vertical="top" wrapText="1"/>
    </xf>
    <xf numFmtId="4" fontId="17" fillId="24" borderId="50" xfId="0" applyNumberFormat="1" applyFont="1" applyFill="1" applyBorder="1" applyAlignment="1">
      <alignment horizontal="center" vertical="center" wrapText="1"/>
    </xf>
    <xf numFmtId="4" fontId="17" fillId="24" borderId="51" xfId="0" applyNumberFormat="1" applyFont="1" applyFill="1" applyBorder="1" applyAlignment="1">
      <alignment horizontal="center" vertical="center" wrapText="1"/>
    </xf>
    <xf numFmtId="4" fontId="17" fillId="24" borderId="61" xfId="0" applyNumberFormat="1" applyFont="1" applyFill="1" applyBorder="1" applyAlignment="1">
      <alignment horizontal="center" vertical="center" wrapText="1"/>
    </xf>
    <xf numFmtId="4" fontId="17" fillId="24" borderId="21" xfId="0" applyNumberFormat="1" applyFont="1" applyFill="1" applyBorder="1" applyAlignment="1">
      <alignment horizontal="center" vertical="center" wrapText="1"/>
    </xf>
    <xf numFmtId="4" fontId="17" fillId="24" borderId="62" xfId="0" applyNumberFormat="1" applyFont="1" applyFill="1" applyBorder="1" applyAlignment="1">
      <alignment horizontal="center" vertical="center" wrapText="1"/>
    </xf>
    <xf numFmtId="4" fontId="17" fillId="24" borderId="63" xfId="0" applyNumberFormat="1" applyFont="1" applyFill="1" applyBorder="1" applyAlignment="1">
      <alignment horizontal="center" vertical="center" wrapText="1"/>
    </xf>
    <xf numFmtId="4" fontId="17" fillId="24" borderId="59" xfId="0" applyNumberFormat="1" applyFont="1" applyFill="1" applyBorder="1" applyAlignment="1">
      <alignment horizontal="center" vertical="center" wrapText="1"/>
    </xf>
    <xf numFmtId="4" fontId="17" fillId="24" borderId="60" xfId="0" applyNumberFormat="1" applyFont="1" applyFill="1" applyBorder="1" applyAlignment="1">
      <alignment horizontal="center" vertical="center" wrapText="1"/>
    </xf>
    <xf numFmtId="0" fontId="4" fillId="0" borderId="61" xfId="0" applyFont="1" applyBorder="1" applyAlignment="1">
      <alignment horizontal="center" vertical="top" wrapText="1"/>
    </xf>
    <xf numFmtId="0" fontId="0" fillId="0" borderId="21" xfId="0" applyFont="1" applyBorder="1" applyAlignment="1">
      <alignment vertical="top" wrapText="1"/>
    </xf>
    <xf numFmtId="4" fontId="52" fillId="0" borderId="59" xfId="0" applyNumberFormat="1" applyFont="1" applyBorder="1" applyAlignment="1">
      <alignment wrapText="1"/>
    </xf>
    <xf numFmtId="4" fontId="52" fillId="0" borderId="60" xfId="0" applyNumberFormat="1" applyFont="1" applyBorder="1" applyAlignment="1">
      <alignment wrapText="1"/>
    </xf>
    <xf numFmtId="4" fontId="52" fillId="0" borderId="62" xfId="0" applyNumberFormat="1" applyFont="1" applyBorder="1" applyAlignment="1">
      <alignment wrapText="1"/>
    </xf>
    <xf numFmtId="4" fontId="52" fillId="0" borderId="63" xfId="0" applyNumberFormat="1" applyFont="1" applyBorder="1" applyAlignment="1">
      <alignment wrapText="1"/>
    </xf>
    <xf numFmtId="4" fontId="52" fillId="0" borderId="31" xfId="0" applyNumberFormat="1" applyFont="1" applyBorder="1" applyAlignment="1">
      <alignment wrapText="1"/>
    </xf>
    <xf numFmtId="4" fontId="0" fillId="0" borderId="37" xfId="0" applyNumberFormat="1" applyBorder="1" applyAlignment="1">
      <alignment wrapText="1"/>
    </xf>
    <xf numFmtId="0" fontId="54" fillId="24" borderId="64" xfId="0" applyFont="1" applyFill="1" applyBorder="1" applyAlignment="1">
      <alignment horizontal="center" wrapText="1"/>
    </xf>
    <xf numFmtId="0" fontId="0" fillId="0" borderId="30" xfId="0" applyBorder="1" applyAlignment="1">
      <alignment horizontal="center" wrapText="1"/>
    </xf>
    <xf numFmtId="0" fontId="0" fillId="0" borderId="65" xfId="0" applyBorder="1" applyAlignment="1">
      <alignment horizontal="center" wrapText="1"/>
    </xf>
    <xf numFmtId="0" fontId="54" fillId="0" borderId="55" xfId="0" applyFont="1" applyBorder="1" applyAlignment="1">
      <alignment horizontal="center" vertical="top" wrapText="1"/>
    </xf>
    <xf numFmtId="0" fontId="11" fillId="0" borderId="0" xfId="0" applyNumberFormat="1" applyFont="1" applyAlignment="1">
      <alignment horizontal="left" vertical="center" wrapText="1"/>
    </xf>
    <xf numFmtId="0" fontId="11" fillId="0" borderId="0" xfId="0" applyFont="1" applyAlignment="1">
      <alignment horizontal="left" vertical="center" wrapText="1"/>
    </xf>
    <xf numFmtId="0" fontId="55" fillId="0" borderId="0" xfId="0" applyFont="1" applyAlignment="1">
      <alignment horizontal="left" vertical="center" wrapText="1"/>
    </xf>
    <xf numFmtId="0" fontId="2" fillId="0" borderId="66"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67" xfId="0" applyFont="1" applyBorder="1" applyAlignment="1">
      <alignment horizontal="center" vertical="center"/>
    </xf>
    <xf numFmtId="0" fontId="13" fillId="0" borderId="20" xfId="0" applyFont="1" applyBorder="1" applyAlignment="1">
      <alignment horizontal="center"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5" xfId="55" applyFont="1" applyFill="1" applyBorder="1" applyAlignment="1">
      <alignment vertical="center" wrapText="1"/>
      <protection/>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15" xfId="0"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3">
    <dxf>
      <fill>
        <patternFill>
          <bgColor indexed="26"/>
        </patternFill>
      </fill>
    </dxf>
    <dxf>
      <fill>
        <patternFill>
          <bgColor rgb="FFFFFF00"/>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20criterii%20analize%20labo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CITATE TEHNICA - DETALIAT"/>
      <sheetName val="CAPACITATE TEHNICA CENTRALIZAT"/>
      <sheetName val="Resurse umane"/>
      <sheetName val="Logistica"/>
      <sheetName val="CALITATE - 2a -  ISO"/>
      <sheetName val="CALITATE -2b - CE"/>
      <sheetName val="OFER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359"/>
  <sheetViews>
    <sheetView zoomScale="95" zoomScaleNormal="95" zoomScalePageLayoutView="0" workbookViewId="0" topLeftCell="A1">
      <selection activeCell="L25" sqref="L25"/>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89</v>
      </c>
      <c r="B3" s="262" t="s">
        <v>90</v>
      </c>
      <c r="C3" s="262" t="s">
        <v>52</v>
      </c>
      <c r="D3" s="54">
        <v>15</v>
      </c>
      <c r="E3" s="28"/>
      <c r="F3" s="28"/>
      <c r="G3" s="28"/>
      <c r="H3" s="28"/>
      <c r="I3" s="28"/>
      <c r="J3" s="28"/>
      <c r="K3" s="28"/>
      <c r="L3" s="53"/>
      <c r="M3" s="11"/>
    </row>
    <row r="4" spans="1:13" ht="15.75">
      <c r="A4" s="265"/>
      <c r="B4" s="269" t="s">
        <v>20</v>
      </c>
      <c r="C4" s="34" t="s">
        <v>21</v>
      </c>
      <c r="D4" s="30">
        <v>15</v>
      </c>
      <c r="E4" s="21"/>
      <c r="F4" s="22"/>
      <c r="G4" s="22"/>
      <c r="H4" s="22"/>
      <c r="I4" s="22"/>
      <c r="J4" s="22"/>
      <c r="K4" s="22"/>
      <c r="L4" s="22"/>
      <c r="M4" s="11"/>
    </row>
    <row r="5" spans="1:13" ht="15.75">
      <c r="A5" s="266"/>
      <c r="B5" s="269"/>
      <c r="C5" s="34" t="s">
        <v>30</v>
      </c>
      <c r="D5" s="30">
        <v>30</v>
      </c>
      <c r="E5" s="21"/>
      <c r="F5" s="22"/>
      <c r="G5" s="22"/>
      <c r="H5" s="22"/>
      <c r="I5" s="22"/>
      <c r="J5" s="22"/>
      <c r="K5" s="22"/>
      <c r="L5" s="22"/>
      <c r="M5" s="11"/>
    </row>
    <row r="6" spans="1:13" ht="15.75">
      <c r="A6" s="266"/>
      <c r="B6" s="261" t="s">
        <v>22</v>
      </c>
      <c r="C6" s="34" t="s">
        <v>23</v>
      </c>
      <c r="D6" s="30">
        <v>5</v>
      </c>
      <c r="E6" s="21"/>
      <c r="F6" s="22"/>
      <c r="G6" s="22"/>
      <c r="H6" s="22"/>
      <c r="I6" s="22"/>
      <c r="J6" s="22"/>
      <c r="K6" s="22"/>
      <c r="L6" s="22"/>
      <c r="M6" s="11"/>
    </row>
    <row r="7" spans="1:13" ht="15.75">
      <c r="A7" s="266"/>
      <c r="B7" s="261"/>
      <c r="C7" s="35" t="s">
        <v>24</v>
      </c>
      <c r="D7" s="30">
        <v>5</v>
      </c>
      <c r="E7" s="21"/>
      <c r="F7" s="22"/>
      <c r="G7" s="22"/>
      <c r="H7" s="22"/>
      <c r="I7" s="22"/>
      <c r="J7" s="22"/>
      <c r="K7" s="22"/>
      <c r="L7" s="22"/>
      <c r="M7" s="11"/>
    </row>
    <row r="8" spans="1:13" ht="15.75">
      <c r="A8" s="266"/>
      <c r="B8" s="261"/>
      <c r="C8" s="35" t="s">
        <v>25</v>
      </c>
      <c r="D8" s="30">
        <v>5</v>
      </c>
      <c r="E8" s="21"/>
      <c r="F8" s="22"/>
      <c r="G8" s="22"/>
      <c r="H8" s="22"/>
      <c r="I8" s="22"/>
      <c r="J8" s="22"/>
      <c r="K8" s="22"/>
      <c r="L8" s="22"/>
      <c r="M8" s="11"/>
    </row>
    <row r="9" spans="1:13" ht="15.75">
      <c r="A9" s="266"/>
      <c r="B9" s="261"/>
      <c r="C9" s="35" t="s">
        <v>26</v>
      </c>
      <c r="D9" s="30">
        <v>3</v>
      </c>
      <c r="E9" s="21"/>
      <c r="F9" s="22"/>
      <c r="G9" s="22"/>
      <c r="H9" s="22"/>
      <c r="I9" s="22"/>
      <c r="J9" s="22"/>
      <c r="K9" s="22"/>
      <c r="L9" s="22"/>
      <c r="M9" s="11"/>
    </row>
    <row r="10" spans="1:13" ht="15.75">
      <c r="A10" s="266"/>
      <c r="B10" s="261"/>
      <c r="C10" s="35" t="s">
        <v>27</v>
      </c>
      <c r="D10" s="30">
        <v>3</v>
      </c>
      <c r="E10" s="21"/>
      <c r="F10" s="22"/>
      <c r="G10" s="22"/>
      <c r="H10" s="22"/>
      <c r="I10" s="22"/>
      <c r="J10" s="22"/>
      <c r="K10" s="22"/>
      <c r="L10" s="22"/>
      <c r="M10" s="11"/>
    </row>
    <row r="11" spans="1:13" ht="15.75">
      <c r="A11" s="266"/>
      <c r="B11" s="261"/>
      <c r="C11" s="35" t="s">
        <v>28</v>
      </c>
      <c r="D11" s="30">
        <v>3</v>
      </c>
      <c r="E11" s="21"/>
      <c r="F11" s="22"/>
      <c r="G11" s="22"/>
      <c r="H11" s="22"/>
      <c r="I11" s="22"/>
      <c r="J11" s="22"/>
      <c r="K11" s="22"/>
      <c r="L11" s="22"/>
      <c r="M11" s="11"/>
    </row>
    <row r="12" spans="1:13" ht="16.5" thickBot="1">
      <c r="A12" s="267"/>
      <c r="B12" s="261"/>
      <c r="C12" s="35" t="s">
        <v>29</v>
      </c>
      <c r="D12" s="30">
        <v>1</v>
      </c>
      <c r="E12" s="21"/>
      <c r="F12" s="22"/>
      <c r="G12" s="22"/>
      <c r="H12" s="22"/>
      <c r="I12" s="22"/>
      <c r="J12" s="22"/>
      <c r="K12" s="22"/>
      <c r="L12" s="22"/>
      <c r="M12" s="11"/>
    </row>
    <row r="13" spans="1:13" ht="18.75" thickBot="1">
      <c r="A13" s="26" t="s">
        <v>91</v>
      </c>
      <c r="B13" s="262" t="s">
        <v>92</v>
      </c>
      <c r="C13" s="262" t="s">
        <v>52</v>
      </c>
      <c r="D13" s="54">
        <v>25</v>
      </c>
      <c r="E13" s="28"/>
      <c r="F13" s="28"/>
      <c r="G13" s="28"/>
      <c r="H13" s="28"/>
      <c r="I13" s="28"/>
      <c r="J13" s="28"/>
      <c r="K13" s="28"/>
      <c r="L13" s="53">
        <f>L4+L5+L6+L7+L8+L9+L10+L11+L12</f>
        <v>0</v>
      </c>
      <c r="M13" s="11"/>
    </row>
    <row r="14" spans="1:13" ht="15.75">
      <c r="A14" s="265"/>
      <c r="B14" s="269" t="s">
        <v>20</v>
      </c>
      <c r="C14" s="34" t="s">
        <v>21</v>
      </c>
      <c r="D14" s="30">
        <v>15</v>
      </c>
      <c r="E14" s="21"/>
      <c r="F14" s="22"/>
      <c r="G14" s="22"/>
      <c r="H14" s="22"/>
      <c r="I14" s="22"/>
      <c r="J14" s="22"/>
      <c r="K14" s="22"/>
      <c r="L14" s="22"/>
      <c r="M14" s="11"/>
    </row>
    <row r="15" spans="1:13" ht="15.75">
      <c r="A15" s="266"/>
      <c r="B15" s="269"/>
      <c r="C15" s="34" t="s">
        <v>30</v>
      </c>
      <c r="D15" s="30">
        <v>30</v>
      </c>
      <c r="E15" s="21"/>
      <c r="F15" s="22"/>
      <c r="G15" s="22"/>
      <c r="H15" s="22"/>
      <c r="I15" s="22"/>
      <c r="J15" s="22"/>
      <c r="K15" s="22"/>
      <c r="L15" s="22"/>
      <c r="M15" s="11"/>
    </row>
    <row r="16" spans="1:13" ht="15.75">
      <c r="A16" s="266"/>
      <c r="B16" s="261" t="s">
        <v>22</v>
      </c>
      <c r="C16" s="34" t="s">
        <v>23</v>
      </c>
      <c r="D16" s="30">
        <v>5</v>
      </c>
      <c r="E16" s="21"/>
      <c r="F16" s="22"/>
      <c r="G16" s="22"/>
      <c r="H16" s="22"/>
      <c r="I16" s="22"/>
      <c r="J16" s="22"/>
      <c r="K16" s="22"/>
      <c r="L16" s="22"/>
      <c r="M16" s="11"/>
    </row>
    <row r="17" spans="1:13" ht="15.75">
      <c r="A17" s="266"/>
      <c r="B17" s="261"/>
      <c r="C17" s="35" t="s">
        <v>24</v>
      </c>
      <c r="D17" s="30">
        <v>5</v>
      </c>
      <c r="E17" s="21"/>
      <c r="F17" s="22"/>
      <c r="G17" s="22"/>
      <c r="H17" s="22"/>
      <c r="I17" s="22"/>
      <c r="J17" s="22"/>
      <c r="K17" s="22"/>
      <c r="L17" s="22"/>
      <c r="M17" s="11"/>
    </row>
    <row r="18" spans="1:13" ht="15.75">
      <c r="A18" s="266"/>
      <c r="B18" s="261"/>
      <c r="C18" s="35" t="s">
        <v>25</v>
      </c>
      <c r="D18" s="30">
        <v>5</v>
      </c>
      <c r="E18" s="21"/>
      <c r="F18" s="22"/>
      <c r="G18" s="22"/>
      <c r="H18" s="22"/>
      <c r="I18" s="22"/>
      <c r="J18" s="22"/>
      <c r="K18" s="22"/>
      <c r="L18" s="22"/>
      <c r="M18" s="11"/>
    </row>
    <row r="19" spans="1:13" ht="15.75">
      <c r="A19" s="266"/>
      <c r="B19" s="261"/>
      <c r="C19" s="35" t="s">
        <v>26</v>
      </c>
      <c r="D19" s="30">
        <v>3</v>
      </c>
      <c r="E19" s="21"/>
      <c r="F19" s="22"/>
      <c r="G19" s="22"/>
      <c r="H19" s="22"/>
      <c r="I19" s="22"/>
      <c r="J19" s="22"/>
      <c r="K19" s="22"/>
      <c r="L19" s="22"/>
      <c r="M19" s="11"/>
    </row>
    <row r="20" spans="1:13" ht="15.75">
      <c r="A20" s="266"/>
      <c r="B20" s="261"/>
      <c r="C20" s="35" t="s">
        <v>27</v>
      </c>
      <c r="D20" s="30">
        <v>3</v>
      </c>
      <c r="E20" s="21"/>
      <c r="F20" s="22"/>
      <c r="G20" s="22"/>
      <c r="H20" s="22"/>
      <c r="I20" s="22"/>
      <c r="J20" s="22"/>
      <c r="K20" s="22"/>
      <c r="L20" s="22"/>
      <c r="M20" s="11"/>
    </row>
    <row r="21" spans="1:13" ht="15.75">
      <c r="A21" s="266"/>
      <c r="B21" s="261"/>
      <c r="C21" s="35" t="s">
        <v>28</v>
      </c>
      <c r="D21" s="30">
        <v>3</v>
      </c>
      <c r="E21" s="21"/>
      <c r="F21" s="22"/>
      <c r="G21" s="22"/>
      <c r="H21" s="22"/>
      <c r="I21" s="22"/>
      <c r="J21" s="22"/>
      <c r="K21" s="22"/>
      <c r="L21" s="22"/>
      <c r="M21" s="11"/>
    </row>
    <row r="22" spans="1:13" ht="15.75">
      <c r="A22" s="267"/>
      <c r="B22" s="261"/>
      <c r="C22" s="35" t="s">
        <v>29</v>
      </c>
      <c r="D22" s="30">
        <v>1</v>
      </c>
      <c r="E22" s="21"/>
      <c r="F22" s="22"/>
      <c r="G22" s="22"/>
      <c r="H22" s="22"/>
      <c r="I22" s="22"/>
      <c r="J22" s="22"/>
      <c r="K22" s="22"/>
      <c r="L22" s="22"/>
      <c r="M22" s="11"/>
    </row>
    <row r="23" spans="1:13" ht="16.5" thickBot="1">
      <c r="A23" s="15"/>
      <c r="B23" s="41"/>
      <c r="C23" s="38"/>
      <c r="D23" s="19"/>
      <c r="E23" s="17"/>
      <c r="F23" s="17"/>
      <c r="G23" s="17"/>
      <c r="H23" s="17"/>
      <c r="I23" s="17"/>
      <c r="J23" s="17"/>
      <c r="K23" s="17"/>
      <c r="L23" s="17">
        <f>L14+L15+L16+L17+L18+L19+L20+L21+L22</f>
        <v>0</v>
      </c>
      <c r="M23" s="11"/>
    </row>
    <row r="24" spans="1:12" ht="27" customHeight="1" thickBot="1">
      <c r="A24" s="81"/>
      <c r="B24" s="81"/>
      <c r="C24" s="81"/>
      <c r="D24" s="81"/>
      <c r="E24" s="81"/>
      <c r="F24" s="81"/>
      <c r="G24" s="81"/>
      <c r="H24" s="85"/>
      <c r="I24" s="85"/>
      <c r="J24" s="259" t="s">
        <v>159</v>
      </c>
      <c r="K24" s="260"/>
      <c r="L24" s="79">
        <f>L13+L23</f>
        <v>0</v>
      </c>
    </row>
    <row r="25" spans="1:12" ht="15.75">
      <c r="A25" s="10"/>
      <c r="B25" s="80"/>
      <c r="C25" s="24"/>
      <c r="D25" s="24"/>
      <c r="K25" s="10"/>
      <c r="L25" s="10"/>
    </row>
    <row r="26" spans="1:13" ht="27.75" customHeight="1">
      <c r="A26" s="174" t="s">
        <v>266</v>
      </c>
      <c r="C26" s="38"/>
      <c r="D26" s="19"/>
      <c r="E26" s="17"/>
      <c r="F26" s="17"/>
      <c r="G26" s="17"/>
      <c r="H26" s="17"/>
      <c r="I26" s="17"/>
      <c r="J26" s="17"/>
      <c r="K26" s="17"/>
      <c r="L26" s="17"/>
      <c r="M26" s="11"/>
    </row>
    <row r="27" spans="1:13" ht="15.75">
      <c r="A27" s="175" t="s">
        <v>173</v>
      </c>
      <c r="B27" s="10"/>
      <c r="C27" s="38"/>
      <c r="D27" s="19"/>
      <c r="E27" s="17"/>
      <c r="F27" s="17"/>
      <c r="G27" s="17"/>
      <c r="H27" s="17"/>
      <c r="I27" s="17"/>
      <c r="J27" s="17"/>
      <c r="K27" s="17"/>
      <c r="L27" s="17"/>
      <c r="M27" s="11"/>
    </row>
    <row r="28" spans="1:13" ht="15.75">
      <c r="A28" s="175"/>
      <c r="B28" s="10"/>
      <c r="C28" s="38"/>
      <c r="D28" s="19"/>
      <c r="E28" s="17"/>
      <c r="F28" s="17"/>
      <c r="G28" s="17"/>
      <c r="H28" s="17"/>
      <c r="I28" s="17"/>
      <c r="J28" s="17"/>
      <c r="K28" s="17"/>
      <c r="L28" s="17"/>
      <c r="M28" s="11"/>
    </row>
    <row r="29" spans="1:13" ht="15.75">
      <c r="A29" s="175" t="s">
        <v>65</v>
      </c>
      <c r="B29" s="10"/>
      <c r="C29" s="38"/>
      <c r="D29" s="19"/>
      <c r="E29" s="17"/>
      <c r="F29" s="17"/>
      <c r="G29" s="17"/>
      <c r="H29" s="17"/>
      <c r="I29" s="17"/>
      <c r="J29" s="17"/>
      <c r="K29" s="17"/>
      <c r="L29" s="17"/>
      <c r="M29" s="11"/>
    </row>
    <row r="30" spans="1:13" ht="15.75">
      <c r="A30" s="176"/>
      <c r="B30" s="10"/>
      <c r="C30" s="38"/>
      <c r="D30" s="19"/>
      <c r="E30" s="17"/>
      <c r="F30" s="17"/>
      <c r="G30" s="17"/>
      <c r="H30" s="17"/>
      <c r="I30" s="17"/>
      <c r="J30" s="17"/>
      <c r="K30" s="17"/>
      <c r="L30" s="17"/>
      <c r="M30" s="11"/>
    </row>
    <row r="31" spans="1:13" ht="15.75">
      <c r="A31" s="176" t="s">
        <v>267</v>
      </c>
      <c r="B31" s="43"/>
      <c r="C31" s="38"/>
      <c r="D31" s="19"/>
      <c r="E31" s="17"/>
      <c r="F31" s="17"/>
      <c r="G31" s="17"/>
      <c r="H31" s="17"/>
      <c r="I31" s="17"/>
      <c r="J31" s="17"/>
      <c r="K31" s="17"/>
      <c r="L31" s="17"/>
      <c r="M31" s="11"/>
    </row>
    <row r="32" spans="1:13" ht="15.75">
      <c r="A32" s="177"/>
      <c r="D32" s="19"/>
      <c r="E32" s="17"/>
      <c r="F32" s="17"/>
      <c r="G32" s="17"/>
      <c r="H32" s="17"/>
      <c r="I32" s="17"/>
      <c r="J32" s="17"/>
      <c r="K32" s="17"/>
      <c r="L32" s="17"/>
      <c r="M32" s="11"/>
    </row>
    <row r="33" spans="1:13" ht="15.75">
      <c r="A33" s="177"/>
      <c r="D33" s="19"/>
      <c r="E33" s="17"/>
      <c r="F33" s="17"/>
      <c r="G33" s="17"/>
      <c r="H33" s="17"/>
      <c r="I33" s="17"/>
      <c r="J33" s="17"/>
      <c r="K33" s="17"/>
      <c r="L33" s="17"/>
      <c r="M33" s="11"/>
    </row>
    <row r="34" spans="1:13" ht="15.75">
      <c r="A34" s="177" t="s">
        <v>268</v>
      </c>
      <c r="D34" s="19"/>
      <c r="E34" s="17"/>
      <c r="F34" s="17"/>
      <c r="G34" s="17"/>
      <c r="H34" s="17"/>
      <c r="I34" s="17"/>
      <c r="J34" s="17"/>
      <c r="K34" s="17"/>
      <c r="L34" s="17"/>
      <c r="M34" s="11"/>
    </row>
    <row r="35" spans="1:13" ht="15.75">
      <c r="A35" s="78"/>
      <c r="B35" s="80"/>
      <c r="C35" s="24"/>
      <c r="D35" s="19"/>
      <c r="E35" s="17"/>
      <c r="F35" s="17"/>
      <c r="G35" s="17"/>
      <c r="H35" s="44"/>
      <c r="I35" s="17"/>
      <c r="J35" s="17"/>
      <c r="K35" s="17"/>
      <c r="L35" s="17"/>
      <c r="M35" s="11"/>
    </row>
    <row r="36" spans="1:13" ht="15.75">
      <c r="A36" s="40"/>
      <c r="B36" s="80"/>
      <c r="C36" s="24"/>
      <c r="D36" s="19"/>
      <c r="E36" s="17"/>
      <c r="F36" s="17"/>
      <c r="G36" s="17"/>
      <c r="H36" s="43"/>
      <c r="I36" s="17"/>
      <c r="J36" s="17"/>
      <c r="K36" s="17"/>
      <c r="L36" s="17"/>
      <c r="M36" s="11"/>
    </row>
    <row r="37" spans="1:13" ht="15.75">
      <c r="A37" s="15"/>
      <c r="B37" s="42"/>
      <c r="C37" s="38"/>
      <c r="D37" s="19"/>
      <c r="E37" s="17"/>
      <c r="F37" s="17"/>
      <c r="G37" s="17"/>
      <c r="H37" s="17"/>
      <c r="I37" s="17"/>
      <c r="J37" s="17"/>
      <c r="K37" s="17"/>
      <c r="L37" s="17"/>
      <c r="M37" s="11"/>
    </row>
    <row r="38" spans="1:13" ht="15.75">
      <c r="A38" s="15"/>
      <c r="B38" s="42"/>
      <c r="C38" s="38"/>
      <c r="D38" s="19"/>
      <c r="E38" s="17"/>
      <c r="F38" s="17"/>
      <c r="G38" s="17"/>
      <c r="H38" s="17"/>
      <c r="I38" s="17"/>
      <c r="J38" s="17"/>
      <c r="K38" s="17"/>
      <c r="L38" s="17"/>
      <c r="M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ht="15.75">
      <c r="A331" s="15"/>
      <c r="B331" s="42"/>
      <c r="C331" s="38"/>
      <c r="D331" s="19"/>
      <c r="E331" s="17"/>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ht="15.75">
      <c r="A332" s="15"/>
      <c r="B332" s="42"/>
      <c r="C332" s="38"/>
      <c r="D332" s="19"/>
      <c r="E332" s="17"/>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ht="15.75">
      <c r="A333" s="15"/>
      <c r="B333" s="42"/>
      <c r="C333" s="38"/>
      <c r="D333" s="19"/>
      <c r="E333" s="17"/>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1:34" ht="15.75">
      <c r="A334" s="15"/>
      <c r="B334" s="42"/>
      <c r="C334" s="38"/>
      <c r="D334" s="19"/>
      <c r="E334" s="17"/>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1:34" ht="15.75">
      <c r="A335" s="15"/>
      <c r="B335" s="42"/>
      <c r="C335" s="38"/>
      <c r="D335" s="19"/>
      <c r="E335" s="17"/>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1:34" ht="15.75">
      <c r="A336" s="15"/>
      <c r="B336" s="42"/>
      <c r="C336" s="38"/>
      <c r="D336" s="19"/>
      <c r="E336" s="17"/>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1:34" ht="15.75">
      <c r="A337" s="15"/>
      <c r="B337" s="42"/>
      <c r="C337" s="38"/>
      <c r="D337" s="19"/>
      <c r="E337" s="17"/>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1:34" ht="15.75">
      <c r="A338" s="15"/>
      <c r="B338" s="42"/>
      <c r="C338" s="38"/>
      <c r="D338" s="19"/>
      <c r="E338" s="17"/>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1:34" ht="15.75">
      <c r="A339" s="15"/>
      <c r="B339" s="42"/>
      <c r="C339" s="38"/>
      <c r="D339" s="19"/>
      <c r="E339" s="17"/>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1:34" ht="15.75">
      <c r="A340" s="15"/>
      <c r="B340" s="42"/>
      <c r="C340" s="38"/>
      <c r="D340" s="19"/>
      <c r="E340" s="17"/>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1:34" ht="15.75">
      <c r="A341" s="15"/>
      <c r="B341" s="42"/>
      <c r="C341" s="38"/>
      <c r="D341" s="19"/>
      <c r="E341" s="17"/>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1:34" ht="15.75">
      <c r="A342" s="15"/>
      <c r="B342" s="42"/>
      <c r="C342" s="38"/>
      <c r="D342" s="19"/>
      <c r="E342" s="17"/>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1:34" ht="15.75">
      <c r="A343" s="15"/>
      <c r="B343" s="42"/>
      <c r="C343" s="38"/>
      <c r="D343" s="19"/>
      <c r="E343" s="17"/>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6:34" ht="15.75">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6:34" ht="15.75">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6:34" ht="15.75">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6:34" ht="15.75">
      <c r="F347" s="17"/>
      <c r="G347" s="17"/>
      <c r="H347" s="17"/>
      <c r="I347" s="17"/>
      <c r="J347" s="17"/>
      <c r="K347" s="17"/>
      <c r="L347" s="17"/>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6:34" ht="15.75">
      <c r="F348" s="17"/>
      <c r="G348" s="17"/>
      <c r="H348" s="17"/>
      <c r="I348" s="17"/>
      <c r="J348" s="17"/>
      <c r="K348" s="17"/>
      <c r="L348" s="17"/>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6:34" ht="15.75">
      <c r="F349" s="17"/>
      <c r="G349" s="17"/>
      <c r="H349" s="17"/>
      <c r="I349" s="17"/>
      <c r="J349" s="17"/>
      <c r="K349" s="17"/>
      <c r="L349" s="17"/>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6:34" ht="15.75">
      <c r="F350" s="17"/>
      <c r="G350" s="17"/>
      <c r="H350" s="17"/>
      <c r="I350" s="17"/>
      <c r="J350" s="17"/>
      <c r="K350" s="17"/>
      <c r="L350" s="17"/>
      <c r="M350" s="11"/>
      <c r="N350" s="11"/>
      <c r="O350" s="11"/>
      <c r="P350" s="11"/>
      <c r="Q350" s="11"/>
      <c r="R350" s="11"/>
      <c r="S350" s="11"/>
      <c r="T350" s="11"/>
      <c r="U350" s="11"/>
      <c r="V350" s="11"/>
      <c r="W350" s="11"/>
      <c r="X350" s="11"/>
      <c r="Y350" s="11"/>
      <c r="Z350" s="11"/>
      <c r="AA350" s="11"/>
      <c r="AB350" s="11"/>
      <c r="AC350" s="11"/>
      <c r="AD350" s="11"/>
      <c r="AE350" s="11"/>
      <c r="AF350" s="11"/>
      <c r="AG350" s="11"/>
      <c r="AH350" s="11"/>
    </row>
    <row r="351" spans="6:34" ht="15.75">
      <c r="F351" s="17"/>
      <c r="G351" s="17"/>
      <c r="H351" s="17"/>
      <c r="I351" s="17"/>
      <c r="J351" s="17"/>
      <c r="K351" s="17"/>
      <c r="L351" s="17"/>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6:34" ht="15.75">
      <c r="F352" s="17"/>
      <c r="G352" s="17"/>
      <c r="H352" s="17"/>
      <c r="I352" s="17"/>
      <c r="J352" s="17"/>
      <c r="K352" s="17"/>
      <c r="L352" s="17"/>
      <c r="M352" s="11"/>
      <c r="N352" s="11"/>
      <c r="O352" s="11"/>
      <c r="P352" s="11"/>
      <c r="Q352" s="11"/>
      <c r="R352" s="11"/>
      <c r="S352" s="11"/>
      <c r="T352" s="11"/>
      <c r="U352" s="11"/>
      <c r="V352" s="11"/>
      <c r="W352" s="11"/>
      <c r="X352" s="11"/>
      <c r="Y352" s="11"/>
      <c r="Z352" s="11"/>
      <c r="AA352" s="11"/>
      <c r="AB352" s="11"/>
      <c r="AC352" s="11"/>
      <c r="AD352" s="11"/>
      <c r="AE352" s="11"/>
      <c r="AF352" s="11"/>
      <c r="AG352" s="11"/>
      <c r="AH352" s="11"/>
    </row>
    <row r="353" spans="6:34" ht="15.75">
      <c r="F353" s="17"/>
      <c r="G353" s="17"/>
      <c r="H353" s="17"/>
      <c r="I353" s="17"/>
      <c r="J353" s="17"/>
      <c r="K353" s="17"/>
      <c r="L353" s="17"/>
      <c r="M353" s="11"/>
      <c r="N353" s="11"/>
      <c r="O353" s="11"/>
      <c r="P353" s="11"/>
      <c r="Q353" s="11"/>
      <c r="R353" s="11"/>
      <c r="S353" s="11"/>
      <c r="T353" s="11"/>
      <c r="U353" s="11"/>
      <c r="V353" s="11"/>
      <c r="W353" s="11"/>
      <c r="X353" s="11"/>
      <c r="Y353" s="11"/>
      <c r="Z353" s="11"/>
      <c r="AA353" s="11"/>
      <c r="AB353" s="11"/>
      <c r="AC353" s="11"/>
      <c r="AD353" s="11"/>
      <c r="AE353" s="11"/>
      <c r="AF353" s="11"/>
      <c r="AG353" s="11"/>
      <c r="AH353" s="11"/>
    </row>
    <row r="354" spans="6:34" ht="15.75">
      <c r="F354" s="17"/>
      <c r="G354" s="17"/>
      <c r="H354" s="17"/>
      <c r="I354" s="17"/>
      <c r="J354" s="17"/>
      <c r="K354" s="17"/>
      <c r="L354" s="17"/>
      <c r="M354" s="11"/>
      <c r="N354" s="11"/>
      <c r="O354" s="11"/>
      <c r="P354" s="11"/>
      <c r="Q354" s="11"/>
      <c r="R354" s="11"/>
      <c r="S354" s="11"/>
      <c r="T354" s="11"/>
      <c r="U354" s="11"/>
      <c r="V354" s="11"/>
      <c r="W354" s="11"/>
      <c r="X354" s="11"/>
      <c r="Y354" s="11"/>
      <c r="Z354" s="11"/>
      <c r="AA354" s="11"/>
      <c r="AB354" s="11"/>
      <c r="AC354" s="11"/>
      <c r="AD354" s="11"/>
      <c r="AE354" s="11"/>
      <c r="AF354" s="11"/>
      <c r="AG354" s="11"/>
      <c r="AH354" s="11"/>
    </row>
    <row r="355" spans="6:34" ht="15.75">
      <c r="F355" s="17"/>
      <c r="G355" s="17"/>
      <c r="H355" s="17"/>
      <c r="I355" s="17"/>
      <c r="J355" s="17"/>
      <c r="K355" s="17"/>
      <c r="L355" s="17"/>
      <c r="M355" s="11"/>
      <c r="N355" s="11"/>
      <c r="O355" s="11"/>
      <c r="P355" s="11"/>
      <c r="Q355" s="11"/>
      <c r="R355" s="11"/>
      <c r="S355" s="11"/>
      <c r="T355" s="11"/>
      <c r="U355" s="11"/>
      <c r="V355" s="11"/>
      <c r="W355" s="11"/>
      <c r="X355" s="11"/>
      <c r="Y355" s="11"/>
      <c r="Z355" s="11"/>
      <c r="AA355" s="11"/>
      <c r="AB355" s="11"/>
      <c r="AC355" s="11"/>
      <c r="AD355" s="11"/>
      <c r="AE355" s="11"/>
      <c r="AF355" s="11"/>
      <c r="AG355" s="11"/>
      <c r="AH355" s="11"/>
    </row>
    <row r="356" spans="6:34" ht="15.75">
      <c r="F356" s="17"/>
      <c r="G356" s="17"/>
      <c r="H356" s="17"/>
      <c r="I356" s="17"/>
      <c r="J356" s="17"/>
      <c r="K356" s="17"/>
      <c r="L356" s="17"/>
      <c r="M356" s="11"/>
      <c r="N356" s="11"/>
      <c r="O356" s="11"/>
      <c r="P356" s="11"/>
      <c r="Q356" s="11"/>
      <c r="R356" s="11"/>
      <c r="S356" s="11"/>
      <c r="T356" s="11"/>
      <c r="U356" s="11"/>
      <c r="V356" s="11"/>
      <c r="W356" s="11"/>
      <c r="X356" s="11"/>
      <c r="Y356" s="11"/>
      <c r="Z356" s="11"/>
      <c r="AA356" s="11"/>
      <c r="AB356" s="11"/>
      <c r="AC356" s="11"/>
      <c r="AD356" s="11"/>
      <c r="AE356" s="11"/>
      <c r="AF356" s="11"/>
      <c r="AG356" s="11"/>
      <c r="AH356" s="11"/>
    </row>
    <row r="357" spans="6:34" ht="15.75">
      <c r="F357" s="17"/>
      <c r="G357" s="17"/>
      <c r="H357" s="17"/>
      <c r="I357" s="17"/>
      <c r="J357" s="17"/>
      <c r="K357" s="17"/>
      <c r="L357" s="17"/>
      <c r="M357" s="11"/>
      <c r="N357" s="11"/>
      <c r="O357" s="11"/>
      <c r="P357" s="11"/>
      <c r="Q357" s="11"/>
      <c r="R357" s="11"/>
      <c r="S357" s="11"/>
      <c r="T357" s="11"/>
      <c r="U357" s="11"/>
      <c r="V357" s="11"/>
      <c r="W357" s="11"/>
      <c r="X357" s="11"/>
      <c r="Y357" s="11"/>
      <c r="Z357" s="11"/>
      <c r="AA357" s="11"/>
      <c r="AB357" s="11"/>
      <c r="AC357" s="11"/>
      <c r="AD357" s="11"/>
      <c r="AE357" s="11"/>
      <c r="AF357" s="11"/>
      <c r="AG357" s="11"/>
      <c r="AH357" s="11"/>
    </row>
    <row r="358" spans="6:34" ht="15.75">
      <c r="F358" s="17"/>
      <c r="G358" s="17"/>
      <c r="H358" s="17"/>
      <c r="I358" s="17"/>
      <c r="J358" s="17"/>
      <c r="K358" s="17"/>
      <c r="L358" s="17"/>
      <c r="M358" s="11"/>
      <c r="N358" s="11"/>
      <c r="O358" s="11"/>
      <c r="P358" s="11"/>
      <c r="Q358" s="11"/>
      <c r="R358" s="11"/>
      <c r="S358" s="11"/>
      <c r="T358" s="11"/>
      <c r="U358" s="11"/>
      <c r="V358" s="11"/>
      <c r="W358" s="11"/>
      <c r="X358" s="11"/>
      <c r="Y358" s="11"/>
      <c r="Z358" s="11"/>
      <c r="AA358" s="11"/>
      <c r="AB358" s="11"/>
      <c r="AC358" s="11"/>
      <c r="AD358" s="11"/>
      <c r="AE358" s="11"/>
      <c r="AF358" s="11"/>
      <c r="AG358" s="11"/>
      <c r="AH358" s="11"/>
    </row>
    <row r="359" spans="6:34" ht="15.75">
      <c r="F359" s="17"/>
      <c r="G359" s="17"/>
      <c r="H359" s="17"/>
      <c r="I359" s="17"/>
      <c r="J359" s="17"/>
      <c r="K359" s="17"/>
      <c r="L359" s="17"/>
      <c r="M359" s="11"/>
      <c r="N359" s="11"/>
      <c r="O359" s="11"/>
      <c r="P359" s="11"/>
      <c r="Q359" s="11"/>
      <c r="R359" s="11"/>
      <c r="S359" s="11"/>
      <c r="T359" s="11"/>
      <c r="U359" s="11"/>
      <c r="V359" s="11"/>
      <c r="W359" s="11"/>
      <c r="X359" s="11"/>
      <c r="Y359" s="11"/>
      <c r="Z359" s="11"/>
      <c r="AA359" s="11"/>
      <c r="AB359" s="11"/>
      <c r="AC359" s="11"/>
      <c r="AD359" s="11"/>
      <c r="AE359" s="11"/>
      <c r="AF359" s="11"/>
      <c r="AG359" s="11"/>
      <c r="AH359" s="11"/>
    </row>
  </sheetData>
  <sheetProtection/>
  <mergeCells count="17">
    <mergeCell ref="A4:A12"/>
    <mergeCell ref="A14:A22"/>
    <mergeCell ref="I1:K1"/>
    <mergeCell ref="G1:G2"/>
    <mergeCell ref="B3:C3"/>
    <mergeCell ref="D1:D2"/>
    <mergeCell ref="A1:C2"/>
    <mergeCell ref="B16:B22"/>
    <mergeCell ref="B4:B5"/>
    <mergeCell ref="B14:B15"/>
    <mergeCell ref="J24:K24"/>
    <mergeCell ref="B6:B12"/>
    <mergeCell ref="B13:C13"/>
    <mergeCell ref="L1:L2"/>
    <mergeCell ref="E1:E2"/>
    <mergeCell ref="F1:F2"/>
    <mergeCell ref="H1:H2"/>
  </mergeCells>
  <printOptions/>
  <pageMargins left="0.27" right="0.17" top="1" bottom="1" header="0.5" footer="0.5"/>
  <pageSetup fitToHeight="1" fitToWidth="1" horizontalDpi="600" verticalDpi="600" orientation="landscape" paperSize="9" scale="62" r:id="rId1"/>
  <headerFooter alignWithMargins="0">
    <oddHeader>&amp;L&amp;"Arial,Bold"FURNIZOR:&amp;C&amp;"Arial,Bold"&amp;12&amp;UFISA APARAT 
&amp;U&amp;A&amp;RDATA:</oddHeader>
    <oddFooter>&amp;Cpagina &amp;P /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340"/>
  <sheetViews>
    <sheetView zoomScale="95" zoomScaleNormal="95" zoomScalePageLayoutView="0" workbookViewId="0" topLeftCell="A1">
      <selection activeCell="L6" sqref="L6"/>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106</v>
      </c>
      <c r="B3" s="253" t="s">
        <v>9</v>
      </c>
      <c r="C3" s="254"/>
      <c r="D3" s="54">
        <v>15</v>
      </c>
      <c r="E3" s="46"/>
      <c r="F3" s="46"/>
      <c r="G3" s="46"/>
      <c r="H3" s="46"/>
      <c r="I3" s="46"/>
      <c r="J3" s="46"/>
      <c r="K3" s="46"/>
      <c r="L3" s="53"/>
      <c r="M3" s="11"/>
    </row>
    <row r="4" spans="1:13" ht="16.5" thickBot="1">
      <c r="A4" s="15"/>
      <c r="B4" s="41"/>
      <c r="C4" s="38"/>
      <c r="D4" s="19"/>
      <c r="E4" s="17"/>
      <c r="F4" s="17"/>
      <c r="G4" s="17"/>
      <c r="H4" s="17"/>
      <c r="I4" s="17"/>
      <c r="J4" s="17"/>
      <c r="K4" s="17"/>
      <c r="L4" s="17"/>
      <c r="M4" s="11"/>
    </row>
    <row r="5" spans="1:12" ht="27" customHeight="1" thickBot="1">
      <c r="A5" s="81"/>
      <c r="B5" s="81"/>
      <c r="C5" s="81"/>
      <c r="D5" s="81"/>
      <c r="E5" s="81"/>
      <c r="F5" s="81"/>
      <c r="G5" s="81"/>
      <c r="H5" s="85"/>
      <c r="I5" s="85"/>
      <c r="J5" s="259" t="s">
        <v>159</v>
      </c>
      <c r="K5" s="260"/>
      <c r="L5" s="79">
        <f>L4</f>
        <v>0</v>
      </c>
    </row>
    <row r="6" spans="1:12" ht="15.75">
      <c r="A6" s="10"/>
      <c r="B6" s="80"/>
      <c r="C6" s="24"/>
      <c r="D6" s="24"/>
      <c r="K6" s="10"/>
      <c r="L6" s="10"/>
    </row>
    <row r="7" spans="1:13" ht="27.75" customHeight="1">
      <c r="A7" s="174" t="s">
        <v>266</v>
      </c>
      <c r="C7" s="38"/>
      <c r="D7" s="19"/>
      <c r="E7" s="17"/>
      <c r="F7" s="17"/>
      <c r="G7" s="17"/>
      <c r="H7" s="17"/>
      <c r="I7" s="17"/>
      <c r="J7" s="17"/>
      <c r="K7" s="17"/>
      <c r="L7" s="17"/>
      <c r="M7" s="11"/>
    </row>
    <row r="8" spans="1:13" ht="15.75">
      <c r="A8" s="175" t="s">
        <v>173</v>
      </c>
      <c r="B8" s="10"/>
      <c r="C8" s="38"/>
      <c r="D8" s="19"/>
      <c r="E8" s="17"/>
      <c r="F8" s="17"/>
      <c r="G8" s="17"/>
      <c r="H8" s="17"/>
      <c r="I8" s="17"/>
      <c r="J8" s="17"/>
      <c r="K8" s="17"/>
      <c r="L8" s="17"/>
      <c r="M8" s="11"/>
    </row>
    <row r="9" spans="1:13" ht="15.75">
      <c r="A9" s="175"/>
      <c r="B9" s="10"/>
      <c r="C9" s="38"/>
      <c r="D9" s="19"/>
      <c r="E9" s="17"/>
      <c r="F9" s="17"/>
      <c r="G9" s="17"/>
      <c r="H9" s="17"/>
      <c r="I9" s="17"/>
      <c r="J9" s="17"/>
      <c r="K9" s="17"/>
      <c r="L9" s="17"/>
      <c r="M9" s="11"/>
    </row>
    <row r="10" spans="1:13" ht="15.75">
      <c r="A10" s="175" t="s">
        <v>65</v>
      </c>
      <c r="B10" s="10"/>
      <c r="C10" s="38"/>
      <c r="D10" s="19"/>
      <c r="E10" s="17"/>
      <c r="F10" s="17"/>
      <c r="G10" s="17"/>
      <c r="H10" s="17"/>
      <c r="I10" s="17"/>
      <c r="J10" s="17"/>
      <c r="K10" s="17"/>
      <c r="L10" s="17"/>
      <c r="M10" s="11"/>
    </row>
    <row r="11" spans="1:13" ht="15.75">
      <c r="A11" s="176"/>
      <c r="B11" s="10"/>
      <c r="C11" s="38"/>
      <c r="D11" s="19"/>
      <c r="E11" s="17"/>
      <c r="F11" s="17"/>
      <c r="G11" s="17"/>
      <c r="H11" s="17"/>
      <c r="I11" s="17"/>
      <c r="J11" s="17"/>
      <c r="K11" s="17"/>
      <c r="L11" s="17"/>
      <c r="M11" s="11"/>
    </row>
    <row r="12" spans="1:13" ht="15.75">
      <c r="A12" s="176" t="s">
        <v>267</v>
      </c>
      <c r="B12" s="43"/>
      <c r="C12" s="38"/>
      <c r="D12" s="19"/>
      <c r="E12" s="17"/>
      <c r="F12" s="17"/>
      <c r="G12" s="17"/>
      <c r="H12" s="17"/>
      <c r="I12" s="17"/>
      <c r="J12" s="17"/>
      <c r="K12" s="17"/>
      <c r="L12" s="17"/>
      <c r="M12" s="11"/>
    </row>
    <row r="13" spans="1:13" ht="15.75">
      <c r="A13" s="177"/>
      <c r="D13" s="19"/>
      <c r="E13" s="17"/>
      <c r="F13" s="17"/>
      <c r="G13" s="17"/>
      <c r="H13" s="17"/>
      <c r="I13" s="17"/>
      <c r="J13" s="17"/>
      <c r="K13" s="17"/>
      <c r="L13" s="17"/>
      <c r="M13" s="11"/>
    </row>
    <row r="14" spans="1:13" ht="15.75">
      <c r="A14" s="177"/>
      <c r="D14" s="19"/>
      <c r="E14" s="17"/>
      <c r="F14" s="17"/>
      <c r="G14" s="17"/>
      <c r="H14" s="17"/>
      <c r="I14" s="17"/>
      <c r="J14" s="17"/>
      <c r="K14" s="17"/>
      <c r="L14" s="17"/>
      <c r="M14" s="11"/>
    </row>
    <row r="15" spans="1:13" ht="15.75">
      <c r="A15" s="177" t="s">
        <v>268</v>
      </c>
      <c r="D15" s="19"/>
      <c r="E15" s="17"/>
      <c r="F15" s="17"/>
      <c r="G15" s="17"/>
      <c r="H15" s="17"/>
      <c r="I15" s="17"/>
      <c r="J15" s="17"/>
      <c r="K15" s="17"/>
      <c r="L15" s="17"/>
      <c r="M15" s="11"/>
    </row>
    <row r="16" spans="1:13" ht="15.75">
      <c r="A16" s="78"/>
      <c r="B16" s="80"/>
      <c r="C16" s="24"/>
      <c r="D16" s="19"/>
      <c r="E16" s="17"/>
      <c r="F16" s="17"/>
      <c r="G16" s="17"/>
      <c r="H16" s="44"/>
      <c r="I16" s="17"/>
      <c r="J16" s="17"/>
      <c r="K16" s="17"/>
      <c r="L16" s="17"/>
      <c r="M16" s="11"/>
    </row>
    <row r="17" spans="1:13" ht="15.75">
      <c r="A17" s="40"/>
      <c r="B17" s="80"/>
      <c r="C17" s="24"/>
      <c r="D17" s="19"/>
      <c r="E17" s="17"/>
      <c r="F17" s="17"/>
      <c r="G17" s="17"/>
      <c r="H17" s="43"/>
      <c r="I17" s="17"/>
      <c r="J17" s="17"/>
      <c r="K17" s="17"/>
      <c r="L17" s="17"/>
      <c r="M17" s="11"/>
    </row>
    <row r="18" spans="1:13" ht="15.75">
      <c r="A18" s="15"/>
      <c r="B18" s="42"/>
      <c r="C18" s="38"/>
      <c r="D18" s="19"/>
      <c r="E18" s="17"/>
      <c r="F18" s="17"/>
      <c r="G18" s="17"/>
      <c r="H18" s="17"/>
      <c r="I18" s="17"/>
      <c r="J18" s="17"/>
      <c r="K18" s="17"/>
      <c r="L18" s="17"/>
      <c r="M18" s="11"/>
    </row>
    <row r="19" spans="1:13" ht="15.75">
      <c r="A19" s="15"/>
      <c r="B19" s="42"/>
      <c r="C19" s="38"/>
      <c r="D19" s="19"/>
      <c r="E19" s="17"/>
      <c r="F19" s="17"/>
      <c r="G19" s="17"/>
      <c r="H19" s="17"/>
      <c r="I19" s="17"/>
      <c r="J19" s="17"/>
      <c r="K19" s="17"/>
      <c r="L19" s="17"/>
      <c r="M19" s="11"/>
    </row>
    <row r="20" spans="1:34" ht="15.75">
      <c r="A20" s="15"/>
      <c r="B20" s="42"/>
      <c r="C20" s="38"/>
      <c r="D20" s="19"/>
      <c r="E20" s="17"/>
      <c r="F20" s="17"/>
      <c r="G20" s="17"/>
      <c r="H20" s="17"/>
      <c r="I20" s="17"/>
      <c r="J20" s="17"/>
      <c r="K20" s="17"/>
      <c r="L20" s="17"/>
      <c r="M20" s="11"/>
      <c r="N20" s="11"/>
      <c r="O20" s="11"/>
      <c r="P20" s="11"/>
      <c r="Q20" s="11"/>
      <c r="R20" s="11"/>
      <c r="S20" s="11"/>
      <c r="T20" s="11"/>
      <c r="U20" s="11"/>
      <c r="V20" s="11"/>
      <c r="W20" s="11"/>
      <c r="X20" s="11"/>
      <c r="Y20" s="11"/>
      <c r="Z20" s="11"/>
      <c r="AA20" s="11"/>
      <c r="AB20" s="11"/>
      <c r="AC20" s="11"/>
      <c r="AD20" s="11"/>
      <c r="AE20" s="11"/>
      <c r="AF20" s="11"/>
      <c r="AG20" s="11"/>
      <c r="AH20" s="11"/>
    </row>
    <row r="21" spans="1:34" ht="15.75">
      <c r="A21" s="15"/>
      <c r="B21" s="42"/>
      <c r="C21" s="38"/>
      <c r="D21" s="19"/>
      <c r="E21" s="17"/>
      <c r="F21" s="17"/>
      <c r="G21" s="17"/>
      <c r="H21" s="17"/>
      <c r="I21" s="17"/>
      <c r="J21" s="17"/>
      <c r="K21" s="17"/>
      <c r="L21" s="17"/>
      <c r="M21" s="11"/>
      <c r="N21" s="11"/>
      <c r="O21" s="11"/>
      <c r="P21" s="11"/>
      <c r="Q21" s="11"/>
      <c r="R21" s="11"/>
      <c r="S21" s="11"/>
      <c r="T21" s="11"/>
      <c r="U21" s="11"/>
      <c r="V21" s="11"/>
      <c r="W21" s="11"/>
      <c r="X21" s="11"/>
      <c r="Y21" s="11"/>
      <c r="Z21" s="11"/>
      <c r="AA21" s="11"/>
      <c r="AB21" s="11"/>
      <c r="AC21" s="11"/>
      <c r="AD21" s="11"/>
      <c r="AE21" s="11"/>
      <c r="AF21" s="11"/>
      <c r="AG21" s="11"/>
      <c r="AH21" s="11"/>
    </row>
    <row r="22" spans="1:34" ht="15.75">
      <c r="A22" s="15"/>
      <c r="B22" s="42"/>
      <c r="C22" s="38"/>
      <c r="D22" s="19"/>
      <c r="E22" s="17"/>
      <c r="F22" s="17"/>
      <c r="G22" s="17"/>
      <c r="H22" s="17"/>
      <c r="I22" s="17"/>
      <c r="J22" s="17"/>
      <c r="K22" s="17"/>
      <c r="L22" s="17"/>
      <c r="M22" s="11"/>
      <c r="N22" s="11"/>
      <c r="O22" s="11"/>
      <c r="P22" s="11"/>
      <c r="Q22" s="11"/>
      <c r="R22" s="11"/>
      <c r="S22" s="11"/>
      <c r="T22" s="11"/>
      <c r="U22" s="11"/>
      <c r="V22" s="11"/>
      <c r="W22" s="11"/>
      <c r="X22" s="11"/>
      <c r="Y22" s="11"/>
      <c r="Z22" s="11"/>
      <c r="AA22" s="11"/>
      <c r="AB22" s="11"/>
      <c r="AC22" s="11"/>
      <c r="AD22" s="11"/>
      <c r="AE22" s="11"/>
      <c r="AF22" s="11"/>
      <c r="AG22" s="11"/>
      <c r="AH22" s="11"/>
    </row>
    <row r="23" spans="1:34" ht="15.75">
      <c r="A23" s="15"/>
      <c r="B23" s="42"/>
      <c r="C23" s="38"/>
      <c r="D23" s="19"/>
      <c r="E23" s="17"/>
      <c r="F23" s="17"/>
      <c r="G23" s="17"/>
      <c r="H23" s="17"/>
      <c r="I23" s="17"/>
      <c r="J23" s="17"/>
      <c r="K23" s="17"/>
      <c r="L23" s="17"/>
      <c r="M23" s="11"/>
      <c r="N23" s="11"/>
      <c r="O23" s="11"/>
      <c r="P23" s="11"/>
      <c r="Q23" s="11"/>
      <c r="R23" s="11"/>
      <c r="S23" s="11"/>
      <c r="T23" s="11"/>
      <c r="U23" s="11"/>
      <c r="V23" s="11"/>
      <c r="W23" s="11"/>
      <c r="X23" s="11"/>
      <c r="Y23" s="11"/>
      <c r="Z23" s="11"/>
      <c r="AA23" s="11"/>
      <c r="AB23" s="11"/>
      <c r="AC23" s="11"/>
      <c r="AD23" s="11"/>
      <c r="AE23" s="11"/>
      <c r="AF23" s="11"/>
      <c r="AG23" s="11"/>
      <c r="AH23" s="11"/>
    </row>
    <row r="24" spans="1:34" ht="15.75">
      <c r="A24" s="15"/>
      <c r="B24" s="42"/>
      <c r="C24" s="38"/>
      <c r="D24" s="19"/>
      <c r="E24" s="17"/>
      <c r="F24" s="17"/>
      <c r="G24" s="17"/>
      <c r="H24" s="17"/>
      <c r="I24" s="17"/>
      <c r="J24" s="17"/>
      <c r="K24" s="17"/>
      <c r="L24" s="17"/>
      <c r="M24" s="11"/>
      <c r="N24" s="11"/>
      <c r="O24" s="11"/>
      <c r="P24" s="11"/>
      <c r="Q24" s="11"/>
      <c r="R24" s="11"/>
      <c r="S24" s="11"/>
      <c r="T24" s="11"/>
      <c r="U24" s="11"/>
      <c r="V24" s="11"/>
      <c r="W24" s="11"/>
      <c r="X24" s="11"/>
      <c r="Y24" s="11"/>
      <c r="Z24" s="11"/>
      <c r="AA24" s="11"/>
      <c r="AB24" s="11"/>
      <c r="AC24" s="11"/>
      <c r="AD24" s="11"/>
      <c r="AE24" s="11"/>
      <c r="AF24" s="11"/>
      <c r="AG24" s="11"/>
      <c r="AH24" s="11"/>
    </row>
    <row r="25" spans="1:34" ht="15.75">
      <c r="A25" s="15"/>
      <c r="B25" s="42"/>
      <c r="C25" s="38"/>
      <c r="D25" s="19"/>
      <c r="E25" s="17"/>
      <c r="F25" s="17"/>
      <c r="G25" s="17"/>
      <c r="H25" s="17"/>
      <c r="I25" s="17"/>
      <c r="J25" s="17"/>
      <c r="K25" s="17"/>
      <c r="L25" s="17"/>
      <c r="M25" s="11"/>
      <c r="N25" s="11"/>
      <c r="O25" s="11"/>
      <c r="P25" s="11"/>
      <c r="Q25" s="11"/>
      <c r="R25" s="11"/>
      <c r="S25" s="11"/>
      <c r="T25" s="11"/>
      <c r="U25" s="11"/>
      <c r="V25" s="11"/>
      <c r="W25" s="11"/>
      <c r="X25" s="11"/>
      <c r="Y25" s="11"/>
      <c r="Z25" s="11"/>
      <c r="AA25" s="11"/>
      <c r="AB25" s="11"/>
      <c r="AC25" s="11"/>
      <c r="AD25" s="11"/>
      <c r="AE25" s="11"/>
      <c r="AF25" s="11"/>
      <c r="AG25" s="11"/>
      <c r="AH25" s="11"/>
    </row>
    <row r="26" spans="1:34" ht="15.75">
      <c r="A26" s="15"/>
      <c r="B26" s="42"/>
      <c r="C26" s="38"/>
      <c r="D26" s="19"/>
      <c r="E26" s="17"/>
      <c r="F26" s="17"/>
      <c r="G26" s="17"/>
      <c r="H26" s="17"/>
      <c r="I26" s="17"/>
      <c r="J26" s="17"/>
      <c r="K26" s="17"/>
      <c r="L26" s="17"/>
      <c r="M26" s="11"/>
      <c r="N26" s="11"/>
      <c r="O26" s="11"/>
      <c r="P26" s="11"/>
      <c r="Q26" s="11"/>
      <c r="R26" s="11"/>
      <c r="S26" s="11"/>
      <c r="T26" s="11"/>
      <c r="U26" s="11"/>
      <c r="V26" s="11"/>
      <c r="W26" s="11"/>
      <c r="X26" s="11"/>
      <c r="Y26" s="11"/>
      <c r="Z26" s="11"/>
      <c r="AA26" s="11"/>
      <c r="AB26" s="11"/>
      <c r="AC26" s="11"/>
      <c r="AD26" s="11"/>
      <c r="AE26" s="11"/>
      <c r="AF26" s="11"/>
      <c r="AG26" s="11"/>
      <c r="AH26" s="11"/>
    </row>
    <row r="27" spans="1:34" ht="15.75">
      <c r="A27" s="15"/>
      <c r="B27" s="42"/>
      <c r="C27" s="38"/>
      <c r="D27" s="19"/>
      <c r="E27" s="17"/>
      <c r="F27" s="17"/>
      <c r="G27" s="17"/>
      <c r="H27" s="17"/>
      <c r="I27" s="17"/>
      <c r="J27" s="17"/>
      <c r="K27" s="17"/>
      <c r="L27" s="17"/>
      <c r="M27" s="11"/>
      <c r="N27" s="11"/>
      <c r="O27" s="11"/>
      <c r="P27" s="11"/>
      <c r="Q27" s="11"/>
      <c r="R27" s="11"/>
      <c r="S27" s="11"/>
      <c r="T27" s="11"/>
      <c r="U27" s="11"/>
      <c r="V27" s="11"/>
      <c r="W27" s="11"/>
      <c r="X27" s="11"/>
      <c r="Y27" s="11"/>
      <c r="Z27" s="11"/>
      <c r="AA27" s="11"/>
      <c r="AB27" s="11"/>
      <c r="AC27" s="11"/>
      <c r="AD27" s="11"/>
      <c r="AE27" s="11"/>
      <c r="AF27" s="11"/>
      <c r="AG27" s="11"/>
      <c r="AH27" s="11"/>
    </row>
    <row r="28" spans="1:34" ht="15.75">
      <c r="A28" s="15"/>
      <c r="B28" s="42"/>
      <c r="C28" s="38"/>
      <c r="D28" s="19"/>
      <c r="E28" s="17"/>
      <c r="F28" s="17"/>
      <c r="G28" s="17"/>
      <c r="H28" s="17"/>
      <c r="I28" s="17"/>
      <c r="J28" s="17"/>
      <c r="K28" s="17"/>
      <c r="L28" s="17"/>
      <c r="M28" s="11"/>
      <c r="N28" s="11"/>
      <c r="O28" s="11"/>
      <c r="P28" s="11"/>
      <c r="Q28" s="11"/>
      <c r="R28" s="11"/>
      <c r="S28" s="11"/>
      <c r="T28" s="11"/>
      <c r="U28" s="11"/>
      <c r="V28" s="11"/>
      <c r="W28" s="11"/>
      <c r="X28" s="11"/>
      <c r="Y28" s="11"/>
      <c r="Z28" s="11"/>
      <c r="AA28" s="11"/>
      <c r="AB28" s="11"/>
      <c r="AC28" s="11"/>
      <c r="AD28" s="11"/>
      <c r="AE28" s="11"/>
      <c r="AF28" s="11"/>
      <c r="AG28" s="11"/>
      <c r="AH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6:34" ht="15.75">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6:34" ht="15.75">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6:34" ht="15.75">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6:34" ht="15.75">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6:34" ht="15.75">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6:34" ht="15.75">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6:34" ht="15.75">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6:34" ht="15.75">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6:34" ht="15.75">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sheetData>
  <sheetProtection/>
  <mergeCells count="10">
    <mergeCell ref="J5:K5"/>
    <mergeCell ref="B3:C3"/>
    <mergeCell ref="I1:K1"/>
    <mergeCell ref="L1:L2"/>
    <mergeCell ref="A1:C2"/>
    <mergeCell ref="D1:D2"/>
    <mergeCell ref="E1:E2"/>
    <mergeCell ref="F1:F2"/>
    <mergeCell ref="G1:G2"/>
    <mergeCell ref="H1:H2"/>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H336"/>
  <sheetViews>
    <sheetView zoomScale="95" zoomScaleNormal="95" zoomScalePageLayoutView="0" workbookViewId="0" topLeftCell="D1">
      <selection activeCell="L14" sqref="L14"/>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79" t="s">
        <v>14</v>
      </c>
      <c r="F1" s="280" t="s">
        <v>34</v>
      </c>
      <c r="G1" s="279" t="s">
        <v>15</v>
      </c>
      <c r="H1" s="279" t="s">
        <v>16</v>
      </c>
      <c r="I1" s="279" t="s">
        <v>17</v>
      </c>
      <c r="J1" s="279"/>
      <c r="K1" s="279"/>
      <c r="L1" s="263" t="s">
        <v>118</v>
      </c>
      <c r="M1" s="4"/>
    </row>
    <row r="2" spans="1:13" ht="19.5" thickBot="1">
      <c r="A2" s="268"/>
      <c r="B2" s="268"/>
      <c r="C2" s="268"/>
      <c r="D2" s="268"/>
      <c r="E2" s="279"/>
      <c r="F2" s="280"/>
      <c r="G2" s="279"/>
      <c r="H2" s="279"/>
      <c r="I2" s="88" t="s">
        <v>18</v>
      </c>
      <c r="J2" s="88" t="s">
        <v>16</v>
      </c>
      <c r="K2" s="88" t="s">
        <v>19</v>
      </c>
      <c r="L2" s="263"/>
      <c r="M2" s="2"/>
    </row>
    <row r="3" spans="1:13" ht="18.75" thickBot="1">
      <c r="A3" s="26" t="s">
        <v>117</v>
      </c>
      <c r="B3" s="283" t="s">
        <v>107</v>
      </c>
      <c r="C3" s="284"/>
      <c r="D3" s="54"/>
      <c r="E3" s="53"/>
      <c r="F3" s="17"/>
      <c r="G3" s="17"/>
      <c r="H3" s="17"/>
      <c r="I3" s="17"/>
      <c r="J3" s="17"/>
      <c r="K3" s="17"/>
      <c r="L3" s="17"/>
      <c r="M3" s="11"/>
    </row>
    <row r="4" spans="1:13" ht="15.75" customHeight="1">
      <c r="A4" s="13"/>
      <c r="B4" s="281" t="s">
        <v>10</v>
      </c>
      <c r="C4" s="36" t="s">
        <v>108</v>
      </c>
      <c r="D4" s="31">
        <v>1</v>
      </c>
      <c r="E4" s="23"/>
      <c r="F4" s="17"/>
      <c r="G4" s="17"/>
      <c r="H4" s="17"/>
      <c r="I4" s="17"/>
      <c r="J4" s="17"/>
      <c r="K4" s="17"/>
      <c r="L4" s="86"/>
      <c r="M4" s="11"/>
    </row>
    <row r="5" spans="1:13" ht="15.75">
      <c r="A5" s="14"/>
      <c r="B5" s="282"/>
      <c r="C5" s="37" t="s">
        <v>109</v>
      </c>
      <c r="D5" s="18">
        <v>3</v>
      </c>
      <c r="E5" s="22"/>
      <c r="F5" s="17"/>
      <c r="G5" s="17"/>
      <c r="H5" s="17"/>
      <c r="I5" s="17"/>
      <c r="J5" s="17"/>
      <c r="K5" s="17"/>
      <c r="L5" s="86"/>
      <c r="M5" s="11"/>
    </row>
    <row r="6" spans="1:13" ht="15.75">
      <c r="A6" s="14"/>
      <c r="B6" s="282"/>
      <c r="C6" s="37" t="s">
        <v>110</v>
      </c>
      <c r="D6" s="18">
        <v>5</v>
      </c>
      <c r="E6" s="22"/>
      <c r="F6" s="17"/>
      <c r="G6" s="17"/>
      <c r="H6" s="17"/>
      <c r="I6" s="17"/>
      <c r="J6" s="17"/>
      <c r="K6" s="17"/>
      <c r="L6" s="86"/>
      <c r="M6" s="11"/>
    </row>
    <row r="7" spans="1:13" ht="15.75">
      <c r="A7" s="14"/>
      <c r="B7" s="282"/>
      <c r="C7" s="37" t="s">
        <v>111</v>
      </c>
      <c r="D7" s="18">
        <v>15</v>
      </c>
      <c r="E7" s="22"/>
      <c r="F7" s="17"/>
      <c r="G7" s="17"/>
      <c r="H7" s="17"/>
      <c r="I7" s="17"/>
      <c r="J7" s="17"/>
      <c r="K7" s="17"/>
      <c r="L7" s="86"/>
      <c r="M7" s="11"/>
    </row>
    <row r="8" spans="1:13" ht="15.75">
      <c r="A8" s="14"/>
      <c r="B8" s="282"/>
      <c r="C8" s="37" t="s">
        <v>112</v>
      </c>
      <c r="D8" s="18">
        <v>10</v>
      </c>
      <c r="E8" s="22"/>
      <c r="F8" s="17"/>
      <c r="G8" s="17"/>
      <c r="H8" s="17"/>
      <c r="I8" s="17"/>
      <c r="J8" s="17"/>
      <c r="K8" s="17"/>
      <c r="L8" s="86"/>
      <c r="M8" s="11"/>
    </row>
    <row r="9" spans="1:13" ht="15.75">
      <c r="A9" s="14"/>
      <c r="B9" s="282"/>
      <c r="C9" s="37" t="s">
        <v>113</v>
      </c>
      <c r="D9" s="18">
        <v>5</v>
      </c>
      <c r="E9" s="22"/>
      <c r="F9" s="17"/>
      <c r="G9" s="17"/>
      <c r="H9" s="17"/>
      <c r="I9" s="17"/>
      <c r="J9" s="17"/>
      <c r="K9" s="17"/>
      <c r="L9" s="86"/>
      <c r="M9" s="11"/>
    </row>
    <row r="10" spans="1:13" ht="15.75">
      <c r="A10" s="14"/>
      <c r="B10" s="282"/>
      <c r="C10" s="37" t="s">
        <v>114</v>
      </c>
      <c r="D10" s="18">
        <v>15</v>
      </c>
      <c r="E10" s="22"/>
      <c r="F10" s="17"/>
      <c r="G10" s="17"/>
      <c r="H10" s="17"/>
      <c r="I10" s="17"/>
      <c r="J10" s="17"/>
      <c r="K10" s="17"/>
      <c r="L10" s="86"/>
      <c r="M10" s="11"/>
    </row>
    <row r="11" spans="1:13" ht="15.75">
      <c r="A11" s="14"/>
      <c r="B11" s="282"/>
      <c r="C11" s="37" t="s">
        <v>115</v>
      </c>
      <c r="D11" s="18">
        <v>20</v>
      </c>
      <c r="E11" s="22"/>
      <c r="F11" s="17"/>
      <c r="G11" s="17"/>
      <c r="H11" s="17"/>
      <c r="I11" s="17"/>
      <c r="J11" s="17"/>
      <c r="K11" s="17"/>
      <c r="L11" s="86"/>
      <c r="M11" s="11"/>
    </row>
    <row r="12" spans="1:13" ht="16.5" thickBot="1">
      <c r="A12" s="82"/>
      <c r="B12" s="282"/>
      <c r="C12" s="83" t="s">
        <v>116</v>
      </c>
      <c r="D12" s="84">
        <v>5</v>
      </c>
      <c r="E12" s="77"/>
      <c r="F12" s="17"/>
      <c r="G12" s="17"/>
      <c r="H12" s="17"/>
      <c r="I12" s="17"/>
      <c r="J12" s="17"/>
      <c r="K12" s="17"/>
      <c r="L12" s="87"/>
      <c r="M12" s="11"/>
    </row>
    <row r="13" spans="1:12" ht="27" customHeight="1" thickBot="1">
      <c r="A13" s="81"/>
      <c r="B13" s="81"/>
      <c r="C13" s="81"/>
      <c r="D13" s="81"/>
      <c r="E13" s="81"/>
      <c r="F13" s="81"/>
      <c r="G13" s="81"/>
      <c r="H13" s="85"/>
      <c r="I13" s="85"/>
      <c r="J13" s="259" t="s">
        <v>158</v>
      </c>
      <c r="K13" s="260"/>
      <c r="L13" s="79">
        <f>L4+L5+L6+L7+L8+L9+L10+L11+L12</f>
        <v>0</v>
      </c>
    </row>
    <row r="14" spans="1:12" ht="15.75">
      <c r="A14" s="10"/>
      <c r="B14" s="80"/>
      <c r="C14" s="24"/>
      <c r="D14" s="24"/>
      <c r="K14" s="10"/>
      <c r="L14" s="10"/>
    </row>
    <row r="15" spans="1:13" ht="27.75" customHeight="1">
      <c r="A15" s="174" t="s">
        <v>266</v>
      </c>
      <c r="C15" s="38"/>
      <c r="D15" s="19"/>
      <c r="E15" s="17"/>
      <c r="F15" s="17"/>
      <c r="G15" s="17"/>
      <c r="H15" s="17"/>
      <c r="I15" s="17"/>
      <c r="J15" s="17"/>
      <c r="K15" s="17"/>
      <c r="L15" s="17"/>
      <c r="M15" s="11"/>
    </row>
    <row r="16" spans="1:13" ht="15.75">
      <c r="A16" s="175" t="s">
        <v>173</v>
      </c>
      <c r="B16" s="10"/>
      <c r="C16" s="38"/>
      <c r="D16" s="19"/>
      <c r="E16" s="17"/>
      <c r="F16" s="17"/>
      <c r="G16" s="17"/>
      <c r="H16" s="17"/>
      <c r="I16" s="17"/>
      <c r="J16" s="17"/>
      <c r="K16" s="17"/>
      <c r="L16" s="17"/>
      <c r="M16" s="11"/>
    </row>
    <row r="17" spans="1:13" ht="15.75">
      <c r="A17" s="175"/>
      <c r="B17" s="10"/>
      <c r="C17" s="38"/>
      <c r="D17" s="19"/>
      <c r="E17" s="17"/>
      <c r="F17" s="17"/>
      <c r="G17" s="17"/>
      <c r="H17" s="17"/>
      <c r="I17" s="17"/>
      <c r="J17" s="17"/>
      <c r="K17" s="17"/>
      <c r="L17" s="17"/>
      <c r="M17" s="11"/>
    </row>
    <row r="18" spans="1:13" ht="15.75">
      <c r="A18" s="175" t="s">
        <v>65</v>
      </c>
      <c r="B18" s="10"/>
      <c r="C18" s="38"/>
      <c r="D18" s="19"/>
      <c r="E18" s="17"/>
      <c r="F18" s="17"/>
      <c r="G18" s="17"/>
      <c r="H18" s="17"/>
      <c r="I18" s="17"/>
      <c r="J18" s="17"/>
      <c r="K18" s="17"/>
      <c r="L18" s="17"/>
      <c r="M18" s="11"/>
    </row>
    <row r="19" spans="1:13" ht="15.75">
      <c r="A19" s="176"/>
      <c r="B19" s="10"/>
      <c r="C19" s="38"/>
      <c r="D19" s="19"/>
      <c r="E19" s="17"/>
      <c r="F19" s="17"/>
      <c r="G19" s="17"/>
      <c r="H19" s="17"/>
      <c r="I19" s="17"/>
      <c r="J19" s="17"/>
      <c r="K19" s="17"/>
      <c r="L19" s="17"/>
      <c r="M19" s="11"/>
    </row>
    <row r="20" spans="1:13" ht="15.75">
      <c r="A20" s="176" t="s">
        <v>267</v>
      </c>
      <c r="B20" s="43"/>
      <c r="C20" s="38"/>
      <c r="D20" s="19"/>
      <c r="E20" s="17"/>
      <c r="F20" s="17"/>
      <c r="G20" s="17"/>
      <c r="H20" s="17"/>
      <c r="I20" s="17"/>
      <c r="J20" s="17"/>
      <c r="K20" s="17"/>
      <c r="L20" s="17"/>
      <c r="M20" s="11"/>
    </row>
    <row r="21" spans="1:13" ht="15.75">
      <c r="A21" s="177"/>
      <c r="D21" s="19"/>
      <c r="E21" s="17"/>
      <c r="F21" s="17"/>
      <c r="G21" s="17"/>
      <c r="H21" s="17"/>
      <c r="I21" s="17"/>
      <c r="J21" s="17"/>
      <c r="K21" s="17"/>
      <c r="L21" s="17"/>
      <c r="M21" s="11"/>
    </row>
    <row r="22" spans="1:13" ht="15.75">
      <c r="A22" s="177"/>
      <c r="D22" s="19"/>
      <c r="E22" s="17"/>
      <c r="F22" s="17"/>
      <c r="G22" s="17"/>
      <c r="H22" s="17"/>
      <c r="I22" s="17"/>
      <c r="J22" s="17"/>
      <c r="K22" s="17"/>
      <c r="L22" s="17"/>
      <c r="M22" s="11"/>
    </row>
    <row r="23" spans="1:13" ht="15.75">
      <c r="A23" s="177" t="s">
        <v>268</v>
      </c>
      <c r="D23" s="19"/>
      <c r="E23" s="17"/>
      <c r="F23" s="17"/>
      <c r="G23" s="17"/>
      <c r="H23" s="17"/>
      <c r="I23" s="17"/>
      <c r="J23" s="17"/>
      <c r="K23" s="17"/>
      <c r="L23" s="17"/>
      <c r="M23" s="11"/>
    </row>
    <row r="24" spans="1:13" ht="15.75">
      <c r="A24" s="78"/>
      <c r="B24" s="80"/>
      <c r="C24" s="24"/>
      <c r="D24" s="19"/>
      <c r="E24" s="17"/>
      <c r="F24" s="17"/>
      <c r="G24" s="17"/>
      <c r="H24" s="44"/>
      <c r="I24" s="17"/>
      <c r="J24" s="17"/>
      <c r="K24" s="17"/>
      <c r="L24" s="17"/>
      <c r="M24" s="11"/>
    </row>
    <row r="25" spans="1:13" ht="15.75">
      <c r="A25" s="40"/>
      <c r="B25" s="80"/>
      <c r="C25" s="24"/>
      <c r="D25" s="19"/>
      <c r="E25" s="17"/>
      <c r="F25" s="17"/>
      <c r="G25" s="17"/>
      <c r="H25" s="43"/>
      <c r="I25" s="17"/>
      <c r="J25" s="17"/>
      <c r="K25" s="17"/>
      <c r="L25" s="17"/>
      <c r="M25" s="11"/>
    </row>
    <row r="26" spans="1:34" ht="15.75">
      <c r="A26" s="15"/>
      <c r="B26" s="42"/>
      <c r="C26" s="38"/>
      <c r="D26" s="19"/>
      <c r="E26" s="17"/>
      <c r="F26" s="17"/>
      <c r="G26" s="17"/>
      <c r="H26" s="17"/>
      <c r="I26" s="17"/>
      <c r="J26" s="17"/>
      <c r="K26" s="17"/>
      <c r="L26" s="17"/>
      <c r="M26" s="11"/>
      <c r="N26" s="11"/>
      <c r="O26" s="11"/>
      <c r="P26" s="11"/>
      <c r="Q26" s="11"/>
      <c r="R26" s="11"/>
      <c r="S26" s="11"/>
      <c r="T26" s="11"/>
      <c r="U26" s="11"/>
      <c r="V26" s="11"/>
      <c r="W26" s="11"/>
      <c r="X26" s="11"/>
      <c r="Y26" s="11"/>
      <c r="Z26" s="11"/>
      <c r="AA26" s="11"/>
      <c r="AB26" s="11"/>
      <c r="AC26" s="11"/>
      <c r="AD26" s="11"/>
      <c r="AE26" s="11"/>
      <c r="AF26" s="11"/>
      <c r="AG26" s="11"/>
      <c r="AH26" s="11"/>
    </row>
    <row r="27" spans="1:34" ht="15.75">
      <c r="A27" s="15"/>
      <c r="B27" s="42"/>
      <c r="C27" s="38"/>
      <c r="D27" s="19"/>
      <c r="E27" s="17"/>
      <c r="F27" s="17"/>
      <c r="G27" s="17"/>
      <c r="H27" s="17"/>
      <c r="I27" s="17"/>
      <c r="J27" s="17"/>
      <c r="K27" s="17"/>
      <c r="L27" s="17"/>
      <c r="M27" s="11"/>
      <c r="N27" s="11"/>
      <c r="O27" s="11"/>
      <c r="P27" s="11"/>
      <c r="Q27" s="11"/>
      <c r="R27" s="11"/>
      <c r="S27" s="11"/>
      <c r="T27" s="11"/>
      <c r="U27" s="11"/>
      <c r="V27" s="11"/>
      <c r="W27" s="11"/>
      <c r="X27" s="11"/>
      <c r="Y27" s="11"/>
      <c r="Z27" s="11"/>
      <c r="AA27" s="11"/>
      <c r="AB27" s="11"/>
      <c r="AC27" s="11"/>
      <c r="AD27" s="11"/>
      <c r="AE27" s="11"/>
      <c r="AF27" s="11"/>
      <c r="AG27" s="11"/>
      <c r="AH27" s="11"/>
    </row>
    <row r="28" spans="1:34" ht="15.75">
      <c r="A28" s="15"/>
      <c r="B28" s="42"/>
      <c r="C28" s="38"/>
      <c r="D28" s="19"/>
      <c r="E28" s="17"/>
      <c r="F28" s="17"/>
      <c r="G28" s="17"/>
      <c r="H28" s="17"/>
      <c r="I28" s="17"/>
      <c r="J28" s="17"/>
      <c r="K28" s="17"/>
      <c r="L28" s="17"/>
      <c r="M28" s="11"/>
      <c r="N28" s="11"/>
      <c r="O28" s="11"/>
      <c r="P28" s="11"/>
      <c r="Q28" s="11"/>
      <c r="R28" s="11"/>
      <c r="S28" s="11"/>
      <c r="T28" s="11"/>
      <c r="U28" s="11"/>
      <c r="V28" s="11"/>
      <c r="W28" s="11"/>
      <c r="X28" s="11"/>
      <c r="Y28" s="11"/>
      <c r="Z28" s="11"/>
      <c r="AA28" s="11"/>
      <c r="AB28" s="11"/>
      <c r="AC28" s="11"/>
      <c r="AD28" s="11"/>
      <c r="AE28" s="11"/>
      <c r="AF28" s="11"/>
      <c r="AG28" s="11"/>
      <c r="AH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6:34" ht="15.75">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6:34" ht="15.75">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6:34" ht="15.75">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6:34" ht="15.75">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6:34" ht="15.75">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6:34" ht="15.75">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6:34" ht="15.75">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6:34" ht="15.75">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6:34" ht="15.75">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6:34" ht="15.75">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6:34" ht="15.75">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6:34" ht="15.75">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6:34" ht="15.75">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sheetData>
  <sheetProtection/>
  <mergeCells count="11">
    <mergeCell ref="B4:B12"/>
    <mergeCell ref="J13:K13"/>
    <mergeCell ref="B3:C3"/>
    <mergeCell ref="I1:K1"/>
    <mergeCell ref="L1:L2"/>
    <mergeCell ref="A1:C2"/>
    <mergeCell ref="D1:D2"/>
    <mergeCell ref="E1:E2"/>
    <mergeCell ref="F1:F2"/>
    <mergeCell ref="G1:G2"/>
    <mergeCell ref="H1:H2"/>
  </mergeCells>
  <printOptions/>
  <pageMargins left="0.1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2.xml><?xml version="1.0" encoding="utf-8"?>
<worksheet xmlns="http://schemas.openxmlformats.org/spreadsheetml/2006/main" xmlns:r="http://schemas.openxmlformats.org/officeDocument/2006/relationships">
  <dimension ref="A1:AD213"/>
  <sheetViews>
    <sheetView zoomScale="85" zoomScaleNormal="85" zoomScaleSheetLayoutView="85" zoomScalePageLayoutView="0" workbookViewId="0" topLeftCell="A31">
      <selection activeCell="Z58" sqref="Z58"/>
    </sheetView>
  </sheetViews>
  <sheetFormatPr defaultColWidth="9.140625" defaultRowHeight="12.75"/>
  <cols>
    <col min="1" max="1" width="3.28125" style="0" customWidth="1"/>
    <col min="2" max="2" width="10.7109375" style="0" customWidth="1"/>
    <col min="3" max="3" width="14.140625" style="0" customWidth="1"/>
    <col min="4" max="6" width="7.7109375" style="0" customWidth="1"/>
    <col min="7" max="7" width="9.8515625" style="0" customWidth="1"/>
    <col min="8" max="8" width="5.57421875" style="0" customWidth="1"/>
    <col min="9" max="9" width="6.7109375" style="0" customWidth="1"/>
    <col min="10" max="10" width="7.421875" style="0" customWidth="1"/>
    <col min="11" max="11" width="6.8515625" style="0" customWidth="1"/>
    <col min="12" max="12" width="8.421875" style="0" customWidth="1"/>
    <col min="13" max="13" width="7.57421875" style="0" customWidth="1"/>
    <col min="14" max="18" width="9.7109375" style="0" customWidth="1"/>
    <col min="19" max="21" width="11.28125" style="0" customWidth="1"/>
    <col min="22" max="22" width="7.28125" style="0" customWidth="1"/>
    <col min="23" max="23" width="7.140625" style="0" customWidth="1"/>
    <col min="24" max="25" width="6.28125" style="0" customWidth="1"/>
    <col min="26" max="26" width="14.00390625" style="0" customWidth="1"/>
    <col min="27" max="27" width="21.28125" style="0" customWidth="1"/>
  </cols>
  <sheetData>
    <row r="1" s="90" customFormat="1" ht="15.75">
      <c r="A1" s="89" t="s">
        <v>162</v>
      </c>
    </row>
    <row r="2" s="91" customFormat="1" ht="12.75"/>
    <row r="5" spans="3:30" ht="15.75">
      <c r="C5" s="89" t="s">
        <v>358</v>
      </c>
      <c r="D5" s="89"/>
      <c r="E5" s="90"/>
      <c r="F5" s="90"/>
      <c r="G5" s="90"/>
      <c r="H5" s="90"/>
      <c r="I5" s="90"/>
      <c r="J5" s="90"/>
      <c r="K5" s="235"/>
      <c r="L5" s="90"/>
      <c r="M5" s="90"/>
      <c r="N5" s="93"/>
      <c r="O5" s="93"/>
      <c r="P5" s="93"/>
      <c r="Q5" s="93"/>
      <c r="R5" s="93"/>
      <c r="S5" s="93"/>
      <c r="T5" s="93"/>
      <c r="U5" s="93"/>
      <c r="V5" s="93"/>
      <c r="W5" s="93"/>
      <c r="X5" s="93"/>
      <c r="Y5" s="93"/>
      <c r="Z5" s="179"/>
      <c r="AA5" s="178"/>
      <c r="AB5" s="93"/>
      <c r="AC5" s="93"/>
      <c r="AD5" s="93"/>
    </row>
    <row r="6" spans="3:30" ht="15.75">
      <c r="C6" s="89" t="s">
        <v>357</v>
      </c>
      <c r="D6" s="89"/>
      <c r="E6" s="90"/>
      <c r="F6" s="90"/>
      <c r="G6" s="90"/>
      <c r="H6" s="90"/>
      <c r="I6" s="90"/>
      <c r="J6" s="90"/>
      <c r="K6" s="235"/>
      <c r="L6" s="90"/>
      <c r="M6" s="90"/>
      <c r="N6" s="93"/>
      <c r="O6" s="93"/>
      <c r="P6" s="93"/>
      <c r="Q6" s="93"/>
      <c r="R6" s="93"/>
      <c r="S6" s="93"/>
      <c r="T6" s="93"/>
      <c r="U6" s="93"/>
      <c r="V6" s="93"/>
      <c r="W6" s="93"/>
      <c r="X6" s="93"/>
      <c r="Y6" s="93"/>
      <c r="Z6" s="179"/>
      <c r="AA6" s="178"/>
      <c r="AB6" s="93"/>
      <c r="AC6" s="93"/>
      <c r="AD6" s="93"/>
    </row>
    <row r="7" spans="3:30" ht="15.75">
      <c r="C7" s="234" t="s">
        <v>356</v>
      </c>
      <c r="D7" s="89"/>
      <c r="E7" s="90"/>
      <c r="F7" s="90"/>
      <c r="G7" s="90"/>
      <c r="H7" s="90"/>
      <c r="I7" s="90"/>
      <c r="J7" s="90"/>
      <c r="K7" s="233"/>
      <c r="L7" s="233"/>
      <c r="M7" s="233"/>
      <c r="N7" s="93"/>
      <c r="O7" s="93"/>
      <c r="P7" s="93"/>
      <c r="Q7" s="93"/>
      <c r="R7" s="93"/>
      <c r="S7" s="93"/>
      <c r="T7" s="93"/>
      <c r="U7" s="93"/>
      <c r="V7" s="93"/>
      <c r="W7" s="93"/>
      <c r="X7" s="93"/>
      <c r="Y7" s="93"/>
      <c r="Z7" s="179"/>
      <c r="AA7" s="178"/>
      <c r="AB7" s="93"/>
      <c r="AC7" s="93"/>
      <c r="AD7" s="93"/>
    </row>
    <row r="8" spans="3:30" ht="15.75">
      <c r="C8" s="234"/>
      <c r="D8" s="89"/>
      <c r="E8" s="90"/>
      <c r="F8" s="90"/>
      <c r="G8" s="90"/>
      <c r="H8" s="90"/>
      <c r="I8" s="90"/>
      <c r="J8" s="90"/>
      <c r="K8" s="233"/>
      <c r="L8" s="233"/>
      <c r="M8" s="233"/>
      <c r="N8" s="93"/>
      <c r="O8" s="93"/>
      <c r="P8" s="93"/>
      <c r="Q8" s="93"/>
      <c r="R8" s="93"/>
      <c r="S8" s="93"/>
      <c r="T8" s="93"/>
      <c r="U8" s="93"/>
      <c r="V8" s="93"/>
      <c r="W8" s="93"/>
      <c r="X8" s="93"/>
      <c r="Y8" s="93"/>
      <c r="Z8" s="179"/>
      <c r="AA8" s="178"/>
      <c r="AB8" s="93"/>
      <c r="AC8" s="93"/>
      <c r="AD8" s="93"/>
    </row>
    <row r="9" spans="3:30" ht="15.75">
      <c r="C9" s="232" t="s">
        <v>355</v>
      </c>
      <c r="D9" s="231"/>
      <c r="E9" s="231"/>
      <c r="F9" s="231"/>
      <c r="G9" s="231"/>
      <c r="H9" s="231"/>
      <c r="I9" s="231"/>
      <c r="J9" s="231"/>
      <c r="K9" s="231"/>
      <c r="L9" s="231"/>
      <c r="M9" s="231"/>
      <c r="N9" s="230"/>
      <c r="O9" s="230"/>
      <c r="P9" s="230"/>
      <c r="Q9" s="230"/>
      <c r="R9" s="230"/>
      <c r="S9" s="230"/>
      <c r="T9" s="230"/>
      <c r="U9" s="230"/>
      <c r="V9" s="230"/>
      <c r="W9" s="230"/>
      <c r="X9" s="230"/>
      <c r="Y9" s="230"/>
      <c r="Z9" s="229"/>
      <c r="AA9" s="178"/>
      <c r="AB9" s="93"/>
      <c r="AC9" s="93"/>
      <c r="AD9" s="93"/>
    </row>
    <row r="10" spans="3:30" ht="12.75">
      <c r="C10" s="93"/>
      <c r="D10" s="228"/>
      <c r="E10" s="93"/>
      <c r="F10" s="93"/>
      <c r="G10" s="93"/>
      <c r="H10" s="93"/>
      <c r="I10" s="93"/>
      <c r="J10" s="93"/>
      <c r="K10" s="93"/>
      <c r="L10" s="93"/>
      <c r="M10" s="93"/>
      <c r="N10" s="93"/>
      <c r="O10" s="93"/>
      <c r="P10" s="93"/>
      <c r="Q10" s="93"/>
      <c r="R10" s="93"/>
      <c r="S10" s="93"/>
      <c r="T10" s="93"/>
      <c r="U10" s="93"/>
      <c r="V10" s="93"/>
      <c r="W10" s="93"/>
      <c r="X10" s="93"/>
      <c r="Y10" s="93"/>
      <c r="Z10" s="179"/>
      <c r="AA10" s="178"/>
      <c r="AB10" s="93"/>
      <c r="AC10" s="93"/>
      <c r="AD10" s="93"/>
    </row>
    <row r="11" spans="3:30" ht="12.75">
      <c r="C11" s="299"/>
      <c r="D11" s="300"/>
      <c r="E11" s="300"/>
      <c r="F11" s="300"/>
      <c r="G11" s="300"/>
      <c r="H11" s="300"/>
      <c r="I11" s="300"/>
      <c r="J11" s="300"/>
      <c r="K11" s="300"/>
      <c r="L11" s="300"/>
      <c r="M11" s="300"/>
      <c r="N11" s="300"/>
      <c r="O11" s="300"/>
      <c r="P11" s="300"/>
      <c r="Q11" s="300"/>
      <c r="R11" s="300"/>
      <c r="S11" s="300"/>
      <c r="T11" s="300"/>
      <c r="U11" s="93"/>
      <c r="V11" s="93"/>
      <c r="W11" s="93"/>
      <c r="X11" s="93"/>
      <c r="Y11" s="93"/>
      <c r="Z11" s="179"/>
      <c r="AA11" s="178"/>
      <c r="AB11" s="93"/>
      <c r="AC11" s="93"/>
      <c r="AD11" s="93"/>
    </row>
    <row r="12" spans="3:30" ht="12.75">
      <c r="C12" s="93"/>
      <c r="D12" s="93"/>
      <c r="E12" s="93"/>
      <c r="F12" s="93"/>
      <c r="G12" s="93"/>
      <c r="H12" s="93"/>
      <c r="I12" s="93"/>
      <c r="J12" s="93"/>
      <c r="K12" s="93"/>
      <c r="L12" s="93"/>
      <c r="M12" s="93"/>
      <c r="N12" s="93"/>
      <c r="O12" s="93"/>
      <c r="P12" s="93"/>
      <c r="Q12" s="93"/>
      <c r="R12" s="93"/>
      <c r="S12" s="93"/>
      <c r="T12" s="93"/>
      <c r="U12" s="93"/>
      <c r="V12" s="93"/>
      <c r="W12" s="93"/>
      <c r="X12" s="93"/>
      <c r="Y12" s="93"/>
      <c r="Z12" s="179"/>
      <c r="AA12" s="178"/>
      <c r="AB12" s="93"/>
      <c r="AC12" s="93"/>
      <c r="AD12" s="93"/>
    </row>
    <row r="13" spans="3:30" ht="13.5" thickBot="1">
      <c r="C13" s="186" t="s">
        <v>354</v>
      </c>
      <c r="D13" s="186" t="s">
        <v>353</v>
      </c>
      <c r="E13" s="93"/>
      <c r="F13" s="93"/>
      <c r="G13" s="93"/>
      <c r="H13" s="93"/>
      <c r="I13" s="93"/>
      <c r="J13" s="93"/>
      <c r="K13" s="93"/>
      <c r="L13" s="93"/>
      <c r="M13" s="93"/>
      <c r="N13" s="93"/>
      <c r="O13" s="93"/>
      <c r="P13" s="93"/>
      <c r="Q13" s="93"/>
      <c r="R13" s="93"/>
      <c r="S13" s="93"/>
      <c r="T13" s="93"/>
      <c r="U13" s="93"/>
      <c r="V13" s="93"/>
      <c r="W13" s="93"/>
      <c r="X13" s="93"/>
      <c r="Y13" s="93"/>
      <c r="Z13" s="179"/>
      <c r="AA13" s="178"/>
      <c r="AB13" s="93"/>
      <c r="AC13" s="93"/>
      <c r="AD13" s="93"/>
    </row>
    <row r="14" spans="3:30" ht="12.75" customHeight="1">
      <c r="C14" s="297" t="s">
        <v>178</v>
      </c>
      <c r="D14" s="285" t="s">
        <v>328</v>
      </c>
      <c r="E14" s="285" t="s">
        <v>327</v>
      </c>
      <c r="F14" s="285" t="s">
        <v>326</v>
      </c>
      <c r="G14" s="287" t="s">
        <v>352</v>
      </c>
      <c r="H14" s="288"/>
      <c r="I14" s="287" t="s">
        <v>334</v>
      </c>
      <c r="J14" s="292"/>
      <c r="K14" s="288"/>
      <c r="L14" s="287" t="s">
        <v>351</v>
      </c>
      <c r="M14" s="288"/>
      <c r="N14" s="289" t="s">
        <v>322</v>
      </c>
      <c r="O14" s="290"/>
      <c r="P14" s="290"/>
      <c r="Q14" s="290"/>
      <c r="R14" s="290"/>
      <c r="S14" s="290"/>
      <c r="T14" s="291"/>
      <c r="U14" s="285" t="s">
        <v>321</v>
      </c>
      <c r="V14" s="285" t="s">
        <v>340</v>
      </c>
      <c r="W14" s="285" t="s">
        <v>350</v>
      </c>
      <c r="X14" s="285" t="s">
        <v>350</v>
      </c>
      <c r="Y14" s="285" t="s">
        <v>349</v>
      </c>
      <c r="Z14" s="305" t="s">
        <v>320</v>
      </c>
      <c r="AA14" s="315" t="s">
        <v>302</v>
      </c>
      <c r="AB14" s="93"/>
      <c r="AC14" s="93"/>
      <c r="AD14" s="93"/>
    </row>
    <row r="15" spans="3:30" ht="63.75">
      <c r="C15" s="298"/>
      <c r="D15" s="286"/>
      <c r="E15" s="286"/>
      <c r="F15" s="286"/>
      <c r="G15" s="203" t="s">
        <v>348</v>
      </c>
      <c r="H15" s="203" t="s">
        <v>347</v>
      </c>
      <c r="I15" s="203" t="s">
        <v>319</v>
      </c>
      <c r="J15" s="203" t="s">
        <v>346</v>
      </c>
      <c r="K15" s="203" t="s">
        <v>333</v>
      </c>
      <c r="L15" s="203" t="s">
        <v>317</v>
      </c>
      <c r="M15" s="203" t="s">
        <v>316</v>
      </c>
      <c r="N15" s="208" t="s">
        <v>315</v>
      </c>
      <c r="O15" s="208" t="s">
        <v>314</v>
      </c>
      <c r="P15" s="208" t="s">
        <v>313</v>
      </c>
      <c r="Q15" s="208" t="s">
        <v>312</v>
      </c>
      <c r="R15" s="208" t="s">
        <v>311</v>
      </c>
      <c r="S15" s="208" t="s">
        <v>310</v>
      </c>
      <c r="T15" s="208" t="s">
        <v>309</v>
      </c>
      <c r="U15" s="286"/>
      <c r="V15" s="286"/>
      <c r="W15" s="286"/>
      <c r="X15" s="286"/>
      <c r="Y15" s="286"/>
      <c r="Z15" s="306"/>
      <c r="AA15" s="316"/>
      <c r="AB15" s="93"/>
      <c r="AC15" s="93"/>
      <c r="AD15" s="93"/>
    </row>
    <row r="16" spans="3:30" ht="12.75">
      <c r="C16" s="204"/>
      <c r="D16" s="203"/>
      <c r="E16" s="203"/>
      <c r="F16" s="203"/>
      <c r="G16" s="203"/>
      <c r="H16" s="203"/>
      <c r="I16" s="203"/>
      <c r="J16" s="203"/>
      <c r="K16" s="203"/>
      <c r="L16" s="203"/>
      <c r="M16" s="203"/>
      <c r="N16" s="203"/>
      <c r="O16" s="203"/>
      <c r="P16" s="203"/>
      <c r="Q16" s="203"/>
      <c r="R16" s="203"/>
      <c r="S16" s="203"/>
      <c r="T16" s="203"/>
      <c r="U16" s="203"/>
      <c r="V16" s="203"/>
      <c r="W16" s="203"/>
      <c r="X16" s="203"/>
      <c r="Y16" s="203"/>
      <c r="Z16" s="227"/>
      <c r="AA16" s="225"/>
      <c r="AB16" s="93"/>
      <c r="AC16" s="93"/>
      <c r="AD16" s="93"/>
    </row>
    <row r="17" spans="3:30" ht="12.75">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26"/>
      <c r="AA17" s="225"/>
      <c r="AB17" s="93"/>
      <c r="AC17" s="93"/>
      <c r="AD17" s="93"/>
    </row>
    <row r="18" spans="3:30" ht="12.75">
      <c r="C18" s="204"/>
      <c r="D18" s="203"/>
      <c r="E18" s="203"/>
      <c r="F18" s="203"/>
      <c r="G18" s="203"/>
      <c r="H18" s="203"/>
      <c r="I18" s="203"/>
      <c r="J18" s="203"/>
      <c r="K18" s="203"/>
      <c r="L18" s="203"/>
      <c r="M18" s="203"/>
      <c r="N18" s="203"/>
      <c r="O18" s="203"/>
      <c r="P18" s="203"/>
      <c r="Q18" s="203"/>
      <c r="R18" s="203"/>
      <c r="S18" s="203"/>
      <c r="T18" s="203"/>
      <c r="U18" s="203"/>
      <c r="V18" s="203"/>
      <c r="W18" s="203"/>
      <c r="X18" s="203"/>
      <c r="Y18" s="203"/>
      <c r="Z18" s="226"/>
      <c r="AA18" s="225"/>
      <c r="AB18" s="93"/>
      <c r="AC18" s="93"/>
      <c r="AD18" s="93"/>
    </row>
    <row r="19" spans="3:30" ht="13.5" thickBot="1">
      <c r="C19" s="204"/>
      <c r="D19" s="203"/>
      <c r="E19" s="203"/>
      <c r="F19" s="203"/>
      <c r="G19" s="203"/>
      <c r="H19" s="203"/>
      <c r="I19" s="203"/>
      <c r="J19" s="203"/>
      <c r="K19" s="203"/>
      <c r="L19" s="203"/>
      <c r="M19" s="203"/>
      <c r="N19" s="203"/>
      <c r="O19" s="203"/>
      <c r="P19" s="203"/>
      <c r="Q19" s="203"/>
      <c r="R19" s="203"/>
      <c r="S19" s="203"/>
      <c r="T19" s="203"/>
      <c r="U19" s="203"/>
      <c r="V19" s="203"/>
      <c r="W19" s="203"/>
      <c r="X19" s="203"/>
      <c r="Y19" s="203"/>
      <c r="Z19" s="224"/>
      <c r="AA19" s="223"/>
      <c r="AB19" s="93"/>
      <c r="AC19" s="93"/>
      <c r="AD19" s="93"/>
    </row>
    <row r="20" spans="3:30" ht="13.5" thickBot="1">
      <c r="C20" s="198" t="s">
        <v>345</v>
      </c>
      <c r="D20" s="197"/>
      <c r="E20" s="222"/>
      <c r="F20" s="222"/>
      <c r="G20" s="222"/>
      <c r="H20" s="222"/>
      <c r="I20" s="222"/>
      <c r="J20" s="222"/>
      <c r="K20" s="222"/>
      <c r="L20" s="222"/>
      <c r="M20" s="222"/>
      <c r="N20" s="222"/>
      <c r="O20" s="222"/>
      <c r="P20" s="222"/>
      <c r="Q20" s="222"/>
      <c r="R20" s="222"/>
      <c r="S20" s="222"/>
      <c r="T20" s="222"/>
      <c r="U20" s="222"/>
      <c r="V20" s="222"/>
      <c r="W20" s="222"/>
      <c r="X20" s="222"/>
      <c r="Y20" s="221"/>
      <c r="Z20" s="220"/>
      <c r="AA20" s="212"/>
      <c r="AB20" s="93"/>
      <c r="AC20" s="93"/>
      <c r="AD20" s="93"/>
    </row>
    <row r="21" spans="3:30" ht="12.75">
      <c r="C21" s="93" t="s">
        <v>344</v>
      </c>
      <c r="D21" s="93"/>
      <c r="E21" s="93"/>
      <c r="F21" s="93"/>
      <c r="G21" s="93"/>
      <c r="H21" s="93"/>
      <c r="I21" s="93"/>
      <c r="J21" s="93"/>
      <c r="K21" s="93"/>
      <c r="L21" s="93"/>
      <c r="M21" s="93"/>
      <c r="N21" s="93"/>
      <c r="O21" s="93"/>
      <c r="P21" s="93"/>
      <c r="Q21" s="93"/>
      <c r="R21" s="93"/>
      <c r="S21" s="93"/>
      <c r="T21" s="93"/>
      <c r="U21" s="93"/>
      <c r="V21" s="93"/>
      <c r="W21" s="93"/>
      <c r="X21" s="93"/>
      <c r="Y21" s="93"/>
      <c r="Z21" s="178" t="s">
        <v>343</v>
      </c>
      <c r="AA21" s="178"/>
      <c r="AB21" s="93"/>
      <c r="AC21" s="93"/>
      <c r="AD21" s="93"/>
    </row>
    <row r="22" spans="3:30" ht="12.75">
      <c r="C22" s="93"/>
      <c r="D22" s="93"/>
      <c r="E22" s="93"/>
      <c r="F22" s="93"/>
      <c r="G22" s="93"/>
      <c r="H22" s="93"/>
      <c r="I22" s="93"/>
      <c r="J22" s="93"/>
      <c r="K22" s="93"/>
      <c r="L22" s="93"/>
      <c r="M22" s="93"/>
      <c r="N22" s="93"/>
      <c r="O22" s="93"/>
      <c r="P22" s="93"/>
      <c r="Q22" s="93"/>
      <c r="R22" s="93"/>
      <c r="S22" s="93"/>
      <c r="T22" s="93"/>
      <c r="U22" s="93"/>
      <c r="V22" s="93"/>
      <c r="W22" s="93"/>
      <c r="X22" s="93"/>
      <c r="Y22" s="93"/>
      <c r="Z22" s="219"/>
      <c r="AA22" s="178"/>
      <c r="AB22" s="93"/>
      <c r="AC22" s="93"/>
      <c r="AD22" s="93"/>
    </row>
    <row r="23" spans="3:30" ht="12.75">
      <c r="C23" s="93"/>
      <c r="D23" s="93"/>
      <c r="E23" s="93"/>
      <c r="F23" s="93"/>
      <c r="G23" s="93"/>
      <c r="H23" s="93"/>
      <c r="I23" s="93"/>
      <c r="J23" s="93"/>
      <c r="K23" s="93"/>
      <c r="L23" s="93"/>
      <c r="M23" s="93"/>
      <c r="N23" s="93"/>
      <c r="O23" s="93"/>
      <c r="P23" s="93"/>
      <c r="Q23" s="93"/>
      <c r="R23" s="93"/>
      <c r="S23" s="93"/>
      <c r="T23" s="93"/>
      <c r="U23" s="93"/>
      <c r="V23" s="93"/>
      <c r="W23" s="93"/>
      <c r="X23" s="93"/>
      <c r="Y23" s="93"/>
      <c r="Z23" s="219"/>
      <c r="AA23" s="178"/>
      <c r="AB23" s="93"/>
      <c r="AC23" s="93"/>
      <c r="AD23" s="93"/>
    </row>
    <row r="24" spans="3:30" ht="12.75">
      <c r="C24" s="93"/>
      <c r="D24" s="93"/>
      <c r="E24" s="93"/>
      <c r="F24" s="93"/>
      <c r="G24" s="93"/>
      <c r="H24" s="93"/>
      <c r="I24" s="93"/>
      <c r="J24" s="93"/>
      <c r="K24" s="93"/>
      <c r="L24" s="93"/>
      <c r="M24" s="93"/>
      <c r="N24" s="93"/>
      <c r="O24" s="93"/>
      <c r="P24" s="93"/>
      <c r="Q24" s="93"/>
      <c r="R24" s="93"/>
      <c r="S24" s="93"/>
      <c r="T24" s="93"/>
      <c r="U24" s="93"/>
      <c r="V24" s="93"/>
      <c r="W24" s="93"/>
      <c r="X24" s="93"/>
      <c r="Y24" s="93"/>
      <c r="Z24" s="218"/>
      <c r="AA24" s="178"/>
      <c r="AB24" s="93"/>
      <c r="AC24" s="93"/>
      <c r="AD24" s="93"/>
    </row>
    <row r="25" spans="3:30" ht="13.5" thickBot="1">
      <c r="C25" s="186" t="s">
        <v>342</v>
      </c>
      <c r="D25" s="186" t="s">
        <v>160</v>
      </c>
      <c r="E25" s="93"/>
      <c r="F25" s="93"/>
      <c r="G25" s="93"/>
      <c r="H25" s="93"/>
      <c r="I25" s="93"/>
      <c r="J25" s="93"/>
      <c r="K25" s="93"/>
      <c r="L25" s="93"/>
      <c r="M25" s="93"/>
      <c r="N25" s="93"/>
      <c r="O25" s="93"/>
      <c r="P25" s="93"/>
      <c r="Q25" s="93"/>
      <c r="R25" s="93"/>
      <c r="S25" s="93"/>
      <c r="T25" s="93"/>
      <c r="U25" s="93"/>
      <c r="V25" s="93"/>
      <c r="W25" s="93"/>
      <c r="X25" s="93"/>
      <c r="Y25" s="93"/>
      <c r="Z25" s="179"/>
      <c r="AA25" s="178"/>
      <c r="AB25" s="93"/>
      <c r="AC25" s="93"/>
      <c r="AD25" s="93"/>
    </row>
    <row r="26" spans="3:30" ht="12.75" customHeight="1">
      <c r="C26" s="297" t="s">
        <v>178</v>
      </c>
      <c r="D26" s="285" t="s">
        <v>328</v>
      </c>
      <c r="E26" s="285" t="s">
        <v>327</v>
      </c>
      <c r="F26" s="285" t="s">
        <v>326</v>
      </c>
      <c r="G26" s="287" t="s">
        <v>341</v>
      </c>
      <c r="H26" s="288"/>
      <c r="I26" s="287" t="s">
        <v>324</v>
      </c>
      <c r="J26" s="288"/>
      <c r="K26" s="285" t="s">
        <v>340</v>
      </c>
      <c r="L26" s="293"/>
      <c r="M26" s="285" t="s">
        <v>161</v>
      </c>
      <c r="N26" s="289" t="s">
        <v>322</v>
      </c>
      <c r="O26" s="290"/>
      <c r="P26" s="290"/>
      <c r="Q26" s="290"/>
      <c r="R26" s="290"/>
      <c r="S26" s="290"/>
      <c r="T26" s="291"/>
      <c r="U26" s="303" t="s">
        <v>321</v>
      </c>
      <c r="V26" s="209"/>
      <c r="W26" s="93"/>
      <c r="X26" s="93"/>
      <c r="Y26" s="93"/>
      <c r="Z26" s="309" t="s">
        <v>320</v>
      </c>
      <c r="AA26" s="317" t="s">
        <v>302</v>
      </c>
      <c r="AB26" s="93"/>
      <c r="AC26" s="93"/>
      <c r="AD26" s="93"/>
    </row>
    <row r="27" spans="3:30" ht="63.75">
      <c r="C27" s="298"/>
      <c r="D27" s="286"/>
      <c r="E27" s="286"/>
      <c r="F27" s="286"/>
      <c r="G27" s="203" t="s">
        <v>319</v>
      </c>
      <c r="H27" s="203" t="s">
        <v>318</v>
      </c>
      <c r="I27" s="203" t="s">
        <v>317</v>
      </c>
      <c r="J27" s="203" t="s">
        <v>316</v>
      </c>
      <c r="K27" s="286"/>
      <c r="L27" s="294"/>
      <c r="M27" s="286"/>
      <c r="N27" s="208" t="s">
        <v>315</v>
      </c>
      <c r="O27" s="208" t="s">
        <v>314</v>
      </c>
      <c r="P27" s="208" t="s">
        <v>313</v>
      </c>
      <c r="Q27" s="208" t="s">
        <v>312</v>
      </c>
      <c r="R27" s="208" t="s">
        <v>311</v>
      </c>
      <c r="S27" s="208" t="s">
        <v>310</v>
      </c>
      <c r="T27" s="208" t="s">
        <v>309</v>
      </c>
      <c r="U27" s="304"/>
      <c r="V27" s="207"/>
      <c r="W27" s="93"/>
      <c r="X27" s="93"/>
      <c r="Y27" s="93"/>
      <c r="Z27" s="310"/>
      <c r="AA27" s="318"/>
      <c r="AB27" s="93"/>
      <c r="AC27" s="93"/>
      <c r="AD27" s="93"/>
    </row>
    <row r="28" spans="3:30" ht="12.75">
      <c r="C28" s="204"/>
      <c r="D28" s="203"/>
      <c r="E28" s="203"/>
      <c r="F28" s="203"/>
      <c r="G28" s="203"/>
      <c r="H28" s="203"/>
      <c r="I28" s="203"/>
      <c r="J28" s="203"/>
      <c r="K28" s="203"/>
      <c r="L28" s="203"/>
      <c r="M28" s="203"/>
      <c r="N28" s="202"/>
      <c r="O28" s="202"/>
      <c r="P28" s="202"/>
      <c r="Q28" s="202"/>
      <c r="R28" s="202"/>
      <c r="S28" s="202"/>
      <c r="T28" s="202"/>
      <c r="U28" s="201"/>
      <c r="V28" s="195"/>
      <c r="W28" s="93"/>
      <c r="X28" s="93"/>
      <c r="Y28" s="93"/>
      <c r="Z28" s="217"/>
      <c r="AA28" s="199"/>
      <c r="AB28" s="93"/>
      <c r="AC28" s="93"/>
      <c r="AD28" s="93"/>
    </row>
    <row r="29" spans="3:30" ht="12.75">
      <c r="C29" s="204"/>
      <c r="D29" s="203"/>
      <c r="E29" s="203"/>
      <c r="F29" s="203"/>
      <c r="G29" s="203"/>
      <c r="H29" s="203"/>
      <c r="I29" s="203"/>
      <c r="J29" s="203"/>
      <c r="K29" s="203"/>
      <c r="L29" s="203"/>
      <c r="M29" s="203"/>
      <c r="N29" s="202"/>
      <c r="O29" s="202"/>
      <c r="P29" s="202"/>
      <c r="Q29" s="202"/>
      <c r="R29" s="202"/>
      <c r="S29" s="202"/>
      <c r="T29" s="202"/>
      <c r="U29" s="201"/>
      <c r="V29" s="195"/>
      <c r="W29" s="93"/>
      <c r="X29" s="93"/>
      <c r="Y29" s="93"/>
      <c r="Z29" s="216"/>
      <c r="AA29" s="199"/>
      <c r="AB29" s="93"/>
      <c r="AC29" s="93"/>
      <c r="AD29" s="93"/>
    </row>
    <row r="30" spans="3:30" ht="12.75">
      <c r="C30" s="204"/>
      <c r="D30" s="203"/>
      <c r="E30" s="203"/>
      <c r="F30" s="203"/>
      <c r="G30" s="203"/>
      <c r="H30" s="203"/>
      <c r="I30" s="203"/>
      <c r="J30" s="203"/>
      <c r="K30" s="203"/>
      <c r="L30" s="203"/>
      <c r="M30" s="203"/>
      <c r="N30" s="202"/>
      <c r="O30" s="202"/>
      <c r="P30" s="202"/>
      <c r="Q30" s="202"/>
      <c r="R30" s="202"/>
      <c r="S30" s="202"/>
      <c r="T30" s="202"/>
      <c r="U30" s="201"/>
      <c r="V30" s="195"/>
      <c r="W30" s="93"/>
      <c r="X30" s="93"/>
      <c r="Y30" s="93"/>
      <c r="Z30" s="216"/>
      <c r="AA30" s="199"/>
      <c r="AB30" s="93"/>
      <c r="AC30" s="93"/>
      <c r="AD30" s="93"/>
    </row>
    <row r="31" spans="3:30" ht="13.5" thickBot="1">
      <c r="C31" s="215"/>
      <c r="D31" s="202"/>
      <c r="E31" s="202"/>
      <c r="F31" s="202"/>
      <c r="G31" s="202"/>
      <c r="H31" s="202"/>
      <c r="I31" s="202"/>
      <c r="J31" s="202"/>
      <c r="K31" s="202"/>
      <c r="L31" s="202"/>
      <c r="M31" s="202"/>
      <c r="N31" s="202"/>
      <c r="O31" s="202"/>
      <c r="P31" s="202"/>
      <c r="Q31" s="202"/>
      <c r="R31" s="202"/>
      <c r="S31" s="202"/>
      <c r="T31" s="202"/>
      <c r="U31" s="201"/>
      <c r="V31" s="195"/>
      <c r="W31" s="93"/>
      <c r="X31" s="93"/>
      <c r="Y31" s="93"/>
      <c r="Z31" s="214"/>
      <c r="AA31" s="213"/>
      <c r="AB31" s="93"/>
      <c r="AC31" s="93"/>
      <c r="AD31" s="93"/>
    </row>
    <row r="32" spans="3:30" ht="13.5" thickBot="1">
      <c r="C32" s="198" t="s">
        <v>339</v>
      </c>
      <c r="D32" s="197"/>
      <c r="E32" s="197"/>
      <c r="F32" s="197"/>
      <c r="G32" s="197"/>
      <c r="H32" s="197"/>
      <c r="I32" s="197"/>
      <c r="J32" s="197"/>
      <c r="K32" s="197"/>
      <c r="L32" s="197"/>
      <c r="M32" s="197"/>
      <c r="N32" s="197"/>
      <c r="O32" s="197"/>
      <c r="P32" s="197"/>
      <c r="Q32" s="197"/>
      <c r="R32" s="197"/>
      <c r="S32" s="197"/>
      <c r="T32" s="197"/>
      <c r="U32" s="196"/>
      <c r="V32" s="195"/>
      <c r="W32" s="93"/>
      <c r="X32" s="93"/>
      <c r="Y32" s="93"/>
      <c r="Z32" s="194"/>
      <c r="AA32" s="212"/>
      <c r="AB32" s="93"/>
      <c r="AC32" s="93"/>
      <c r="AD32" s="93"/>
    </row>
    <row r="33" spans="3:30" ht="12.75">
      <c r="C33" s="186"/>
      <c r="D33" s="93"/>
      <c r="E33" s="93"/>
      <c r="F33" s="93"/>
      <c r="G33" s="93"/>
      <c r="H33" s="93"/>
      <c r="I33" s="93"/>
      <c r="J33" s="93"/>
      <c r="K33" s="93"/>
      <c r="L33" s="93"/>
      <c r="M33" s="93"/>
      <c r="N33" s="93"/>
      <c r="O33" s="93"/>
      <c r="P33" s="93"/>
      <c r="Q33" s="93"/>
      <c r="R33" s="93"/>
      <c r="S33" s="93"/>
      <c r="T33" s="93"/>
      <c r="U33" s="93"/>
      <c r="V33" s="93"/>
      <c r="W33" s="93"/>
      <c r="X33" s="93"/>
      <c r="Y33" s="93"/>
      <c r="Z33" s="178" t="s">
        <v>338</v>
      </c>
      <c r="AA33" s="178"/>
      <c r="AB33" s="93"/>
      <c r="AC33" s="93"/>
      <c r="AD33" s="93"/>
    </row>
    <row r="34" spans="3:30" ht="12.75">
      <c r="C34" s="93" t="s">
        <v>337</v>
      </c>
      <c r="D34" s="93"/>
      <c r="E34" s="93"/>
      <c r="F34" s="93"/>
      <c r="G34" s="93"/>
      <c r="H34" s="93"/>
      <c r="I34" s="93"/>
      <c r="J34" s="93"/>
      <c r="K34" s="93"/>
      <c r="L34" s="93"/>
      <c r="M34" s="93"/>
      <c r="N34" s="93"/>
      <c r="O34" s="93"/>
      <c r="P34" s="93"/>
      <c r="Q34" s="93"/>
      <c r="R34" s="93"/>
      <c r="S34" s="93"/>
      <c r="T34" s="93"/>
      <c r="U34" s="93"/>
      <c r="V34" s="93"/>
      <c r="W34" s="93"/>
      <c r="X34" s="93"/>
      <c r="Y34" s="93"/>
      <c r="Z34" s="179"/>
      <c r="AA34" s="178"/>
      <c r="AB34" s="93"/>
      <c r="AC34" s="93"/>
      <c r="AD34" s="93"/>
    </row>
    <row r="35" spans="3:30" ht="12.75">
      <c r="C35" s="93"/>
      <c r="D35" s="93"/>
      <c r="E35" s="93"/>
      <c r="F35" s="93"/>
      <c r="G35" s="93"/>
      <c r="H35" s="93"/>
      <c r="I35" s="93"/>
      <c r="J35" s="93"/>
      <c r="K35" s="93"/>
      <c r="L35" s="93"/>
      <c r="M35" s="93"/>
      <c r="N35" s="93"/>
      <c r="O35" s="93"/>
      <c r="P35" s="93"/>
      <c r="Q35" s="93"/>
      <c r="R35" s="93"/>
      <c r="S35" s="93"/>
      <c r="T35" s="93"/>
      <c r="U35" s="93"/>
      <c r="V35" s="93"/>
      <c r="W35" s="93"/>
      <c r="X35" s="93"/>
      <c r="Y35" s="93"/>
      <c r="Z35" s="179"/>
      <c r="AA35" s="178"/>
      <c r="AB35" s="93"/>
      <c r="AC35" s="93"/>
      <c r="AD35" s="93"/>
    </row>
    <row r="36" spans="3:30" ht="12.75">
      <c r="C36" s="93"/>
      <c r="D36" s="93"/>
      <c r="E36" s="93"/>
      <c r="F36" s="93"/>
      <c r="G36" s="93"/>
      <c r="H36" s="93"/>
      <c r="I36" s="93"/>
      <c r="J36" s="93"/>
      <c r="K36" s="93"/>
      <c r="L36" s="93"/>
      <c r="M36" s="93"/>
      <c r="N36" s="93"/>
      <c r="O36" s="93"/>
      <c r="P36" s="93"/>
      <c r="Q36" s="93"/>
      <c r="R36" s="93"/>
      <c r="S36" s="93"/>
      <c r="T36" s="93"/>
      <c r="U36" s="93"/>
      <c r="V36" s="93"/>
      <c r="W36" s="93"/>
      <c r="X36" s="93"/>
      <c r="Y36" s="93"/>
      <c r="Z36" s="179"/>
      <c r="AA36" s="178"/>
      <c r="AB36" s="93"/>
      <c r="AC36" s="93"/>
      <c r="AD36" s="93"/>
    </row>
    <row r="37" spans="3:30" ht="13.5" thickBot="1">
      <c r="C37" s="186" t="s">
        <v>336</v>
      </c>
      <c r="D37" s="186" t="s">
        <v>335</v>
      </c>
      <c r="E37" s="93"/>
      <c r="F37" s="3"/>
      <c r="G37" s="3"/>
      <c r="H37" s="3"/>
      <c r="I37" s="3"/>
      <c r="J37" s="3"/>
      <c r="K37" s="3"/>
      <c r="L37" s="3"/>
      <c r="M37" s="3"/>
      <c r="N37" s="93"/>
      <c r="O37" s="93"/>
      <c r="P37" s="93"/>
      <c r="Q37" s="93"/>
      <c r="R37" s="93"/>
      <c r="S37" s="93"/>
      <c r="T37" s="93"/>
      <c r="U37" s="93"/>
      <c r="V37" s="93"/>
      <c r="W37" s="93"/>
      <c r="X37" s="93"/>
      <c r="Y37" s="93"/>
      <c r="Z37" s="179"/>
      <c r="AA37" s="178"/>
      <c r="AB37" s="93"/>
      <c r="AC37" s="93"/>
      <c r="AD37" s="93"/>
    </row>
    <row r="38" spans="3:30" ht="12.75" customHeight="1">
      <c r="C38" s="297" t="s">
        <v>178</v>
      </c>
      <c r="D38" s="285" t="s">
        <v>328</v>
      </c>
      <c r="E38" s="285" t="s">
        <v>327</v>
      </c>
      <c r="F38" s="285" t="s">
        <v>326</v>
      </c>
      <c r="G38" s="287" t="s">
        <v>325</v>
      </c>
      <c r="H38" s="288"/>
      <c r="I38" s="287" t="s">
        <v>334</v>
      </c>
      <c r="J38" s="292"/>
      <c r="K38" s="288"/>
      <c r="L38" s="287" t="s">
        <v>324</v>
      </c>
      <c r="M38" s="288"/>
      <c r="N38" s="289" t="s">
        <v>322</v>
      </c>
      <c r="O38" s="290"/>
      <c r="P38" s="290"/>
      <c r="Q38" s="290"/>
      <c r="R38" s="290"/>
      <c r="S38" s="290"/>
      <c r="T38" s="291"/>
      <c r="U38" s="303" t="s">
        <v>321</v>
      </c>
      <c r="V38" s="209"/>
      <c r="W38" s="93"/>
      <c r="X38" s="93"/>
      <c r="Y38" s="93"/>
      <c r="Z38" s="311" t="s">
        <v>320</v>
      </c>
      <c r="AA38" s="317" t="s">
        <v>302</v>
      </c>
      <c r="AB38" s="93"/>
      <c r="AC38" s="93"/>
      <c r="AD38" s="93"/>
    </row>
    <row r="39" spans="3:30" ht="63.75">
      <c r="C39" s="298"/>
      <c r="D39" s="286"/>
      <c r="E39" s="286"/>
      <c r="F39" s="286"/>
      <c r="G39" s="203" t="s">
        <v>319</v>
      </c>
      <c r="H39" s="203" t="s">
        <v>318</v>
      </c>
      <c r="I39" s="203" t="s">
        <v>319</v>
      </c>
      <c r="J39" s="203" t="s">
        <v>318</v>
      </c>
      <c r="K39" s="203" t="s">
        <v>333</v>
      </c>
      <c r="L39" s="203" t="s">
        <v>317</v>
      </c>
      <c r="M39" s="203" t="s">
        <v>316</v>
      </c>
      <c r="N39" s="208" t="s">
        <v>315</v>
      </c>
      <c r="O39" s="208" t="s">
        <v>314</v>
      </c>
      <c r="P39" s="208" t="s">
        <v>313</v>
      </c>
      <c r="Q39" s="208" t="s">
        <v>312</v>
      </c>
      <c r="R39" s="208" t="s">
        <v>311</v>
      </c>
      <c r="S39" s="208" t="s">
        <v>310</v>
      </c>
      <c r="T39" s="208" t="s">
        <v>309</v>
      </c>
      <c r="U39" s="304"/>
      <c r="V39" s="207"/>
      <c r="W39" s="93"/>
      <c r="X39" s="93"/>
      <c r="Y39" s="93"/>
      <c r="Z39" s="312"/>
      <c r="AA39" s="318"/>
      <c r="AB39" s="93"/>
      <c r="AC39" s="93"/>
      <c r="AD39" s="93"/>
    </row>
    <row r="40" spans="3:30" ht="12.75">
      <c r="C40" s="204"/>
      <c r="D40" s="203"/>
      <c r="E40" s="203"/>
      <c r="F40" s="203"/>
      <c r="G40" s="203"/>
      <c r="H40" s="203"/>
      <c r="I40" s="203"/>
      <c r="J40" s="203"/>
      <c r="K40" s="203"/>
      <c r="L40" s="203"/>
      <c r="M40" s="203"/>
      <c r="N40" s="203"/>
      <c r="O40" s="203"/>
      <c r="P40" s="203"/>
      <c r="Q40" s="203"/>
      <c r="R40" s="203"/>
      <c r="S40" s="203"/>
      <c r="T40" s="203"/>
      <c r="U40" s="210"/>
      <c r="V40" s="209"/>
      <c r="W40" s="93"/>
      <c r="X40" s="93"/>
      <c r="Y40" s="93"/>
      <c r="Z40" s="211"/>
      <c r="AA40" s="199"/>
      <c r="AB40" s="93"/>
      <c r="AC40" s="93"/>
      <c r="AD40" s="93"/>
    </row>
    <row r="41" spans="3:30" ht="12.75">
      <c r="C41" s="204"/>
      <c r="D41" s="203"/>
      <c r="E41" s="203"/>
      <c r="F41" s="203"/>
      <c r="G41" s="203"/>
      <c r="H41" s="203"/>
      <c r="I41" s="203"/>
      <c r="J41" s="203"/>
      <c r="K41" s="203"/>
      <c r="L41" s="203"/>
      <c r="M41" s="203"/>
      <c r="N41" s="203"/>
      <c r="O41" s="203"/>
      <c r="P41" s="203"/>
      <c r="Q41" s="203"/>
      <c r="R41" s="203"/>
      <c r="S41" s="203"/>
      <c r="T41" s="203"/>
      <c r="U41" s="210"/>
      <c r="V41" s="209"/>
      <c r="W41" s="93"/>
      <c r="X41" s="93"/>
      <c r="Y41" s="93"/>
      <c r="Z41" s="205"/>
      <c r="AA41" s="199"/>
      <c r="AB41" s="93"/>
      <c r="AC41" s="93"/>
      <c r="AD41" s="93"/>
    </row>
    <row r="42" spans="3:30" ht="13.5" thickBot="1">
      <c r="C42" s="204"/>
      <c r="D42" s="203"/>
      <c r="E42" s="203"/>
      <c r="F42" s="203"/>
      <c r="G42" s="203"/>
      <c r="H42" s="203"/>
      <c r="I42" s="203"/>
      <c r="J42" s="203"/>
      <c r="K42" s="203"/>
      <c r="L42" s="203"/>
      <c r="M42" s="203"/>
      <c r="N42" s="203"/>
      <c r="O42" s="203"/>
      <c r="P42" s="203"/>
      <c r="Q42" s="203"/>
      <c r="R42" s="203"/>
      <c r="S42" s="203"/>
      <c r="T42" s="203"/>
      <c r="U42" s="210"/>
      <c r="V42" s="209"/>
      <c r="W42" s="93"/>
      <c r="X42" s="93"/>
      <c r="Y42" s="93"/>
      <c r="Z42" s="200"/>
      <c r="AA42" s="199"/>
      <c r="AB42" s="93"/>
      <c r="AC42" s="93"/>
      <c r="AD42" s="93"/>
    </row>
    <row r="43" spans="3:30" ht="13.5" thickBot="1">
      <c r="C43" s="198" t="s">
        <v>332</v>
      </c>
      <c r="D43" s="197"/>
      <c r="E43" s="197"/>
      <c r="F43" s="197"/>
      <c r="G43" s="197"/>
      <c r="H43" s="197"/>
      <c r="I43" s="197"/>
      <c r="J43" s="197"/>
      <c r="K43" s="197"/>
      <c r="L43" s="197"/>
      <c r="M43" s="197"/>
      <c r="N43" s="197"/>
      <c r="O43" s="197"/>
      <c r="P43" s="197"/>
      <c r="Q43" s="197"/>
      <c r="R43" s="197"/>
      <c r="S43" s="197"/>
      <c r="T43" s="197"/>
      <c r="U43" s="196"/>
      <c r="V43" s="195"/>
      <c r="W43" s="93"/>
      <c r="X43" s="93"/>
      <c r="Y43" s="93"/>
      <c r="Z43" s="194"/>
      <c r="AA43" s="193"/>
      <c r="AB43" s="93"/>
      <c r="AC43" s="93"/>
      <c r="AD43" s="93"/>
    </row>
    <row r="44" spans="3:30" ht="12.75">
      <c r="C44" s="186"/>
      <c r="D44" s="93"/>
      <c r="E44" s="93"/>
      <c r="F44" s="93"/>
      <c r="G44" s="93"/>
      <c r="H44" s="93"/>
      <c r="I44" s="93"/>
      <c r="J44" s="93"/>
      <c r="K44" s="93"/>
      <c r="L44" s="93"/>
      <c r="M44" s="93"/>
      <c r="N44" s="93"/>
      <c r="O44" s="93"/>
      <c r="P44" s="93"/>
      <c r="Q44" s="93"/>
      <c r="R44" s="93"/>
      <c r="S44" s="93"/>
      <c r="T44" s="93"/>
      <c r="U44" s="93"/>
      <c r="V44" s="93"/>
      <c r="W44" s="93"/>
      <c r="X44" s="93"/>
      <c r="Y44" s="93"/>
      <c r="Z44" s="178" t="s">
        <v>331</v>
      </c>
      <c r="AA44" s="192"/>
      <c r="AB44" s="93"/>
      <c r="AC44" s="93"/>
      <c r="AD44" s="93"/>
    </row>
    <row r="45" spans="3:30" ht="12.75">
      <c r="C45" s="93"/>
      <c r="D45" s="93"/>
      <c r="E45" s="93"/>
      <c r="F45" s="93"/>
      <c r="G45" s="93"/>
      <c r="H45" s="93"/>
      <c r="I45" s="93"/>
      <c r="J45" s="93"/>
      <c r="K45" s="93"/>
      <c r="L45" s="93"/>
      <c r="M45" s="93"/>
      <c r="N45" s="93"/>
      <c r="O45" s="93"/>
      <c r="P45" s="93"/>
      <c r="Q45" s="93"/>
      <c r="R45" s="93"/>
      <c r="S45" s="93"/>
      <c r="T45" s="93"/>
      <c r="U45" s="93"/>
      <c r="V45" s="93"/>
      <c r="W45" s="93"/>
      <c r="X45" s="93"/>
      <c r="Y45" s="93"/>
      <c r="Z45" s="179"/>
      <c r="AA45" s="178"/>
      <c r="AB45" s="93"/>
      <c r="AC45" s="93"/>
      <c r="AD45" s="93"/>
    </row>
    <row r="46" spans="3:30" ht="13.5" thickBot="1">
      <c r="C46" s="186" t="s">
        <v>330</v>
      </c>
      <c r="D46" s="186" t="s">
        <v>329</v>
      </c>
      <c r="E46" s="93"/>
      <c r="F46" s="93"/>
      <c r="G46" s="93"/>
      <c r="H46" s="93"/>
      <c r="I46" s="93"/>
      <c r="J46" s="93"/>
      <c r="K46" s="93"/>
      <c r="L46" s="93"/>
      <c r="M46" s="93"/>
      <c r="N46" s="93"/>
      <c r="O46" s="93"/>
      <c r="P46" s="93"/>
      <c r="Q46" s="93"/>
      <c r="R46" s="93"/>
      <c r="S46" s="93"/>
      <c r="T46" s="93"/>
      <c r="U46" s="93"/>
      <c r="V46" s="93"/>
      <c r="W46" s="93"/>
      <c r="X46" s="93"/>
      <c r="Y46" s="93"/>
      <c r="Z46" s="179"/>
      <c r="AA46" s="178"/>
      <c r="AB46" s="93"/>
      <c r="AC46" s="93"/>
      <c r="AD46" s="93"/>
    </row>
    <row r="47" spans="3:30" ht="12.75">
      <c r="C47" s="301" t="s">
        <v>178</v>
      </c>
      <c r="D47" s="295" t="s">
        <v>328</v>
      </c>
      <c r="E47" s="295" t="s">
        <v>327</v>
      </c>
      <c r="F47" s="295" t="s">
        <v>326</v>
      </c>
      <c r="G47" s="295" t="s">
        <v>325</v>
      </c>
      <c r="H47" s="295"/>
      <c r="I47" s="295" t="s">
        <v>324</v>
      </c>
      <c r="J47" s="295"/>
      <c r="K47" s="295" t="s">
        <v>323</v>
      </c>
      <c r="L47" s="295"/>
      <c r="M47" s="295" t="s">
        <v>161</v>
      </c>
      <c r="N47" s="324" t="s">
        <v>322</v>
      </c>
      <c r="O47" s="324"/>
      <c r="P47" s="324"/>
      <c r="Q47" s="324"/>
      <c r="R47" s="324"/>
      <c r="S47" s="324"/>
      <c r="T47" s="324"/>
      <c r="U47" s="313" t="s">
        <v>321</v>
      </c>
      <c r="V47" s="209"/>
      <c r="W47" s="93"/>
      <c r="X47" s="93"/>
      <c r="Y47" s="93"/>
      <c r="Z47" s="307" t="s">
        <v>320</v>
      </c>
      <c r="AA47" s="319" t="s">
        <v>302</v>
      </c>
      <c r="AB47" s="93"/>
      <c r="AC47" s="93"/>
      <c r="AD47" s="93"/>
    </row>
    <row r="48" spans="3:30" ht="63.75">
      <c r="C48" s="302"/>
      <c r="D48" s="296"/>
      <c r="E48" s="296"/>
      <c r="F48" s="296"/>
      <c r="G48" s="203" t="s">
        <v>319</v>
      </c>
      <c r="H48" s="203" t="s">
        <v>318</v>
      </c>
      <c r="I48" s="203" t="s">
        <v>317</v>
      </c>
      <c r="J48" s="203" t="s">
        <v>316</v>
      </c>
      <c r="K48" s="296"/>
      <c r="L48" s="296"/>
      <c r="M48" s="296"/>
      <c r="N48" s="208" t="s">
        <v>315</v>
      </c>
      <c r="O48" s="208" t="s">
        <v>314</v>
      </c>
      <c r="P48" s="208" t="s">
        <v>313</v>
      </c>
      <c r="Q48" s="208" t="s">
        <v>312</v>
      </c>
      <c r="R48" s="208" t="s">
        <v>311</v>
      </c>
      <c r="S48" s="208" t="s">
        <v>310</v>
      </c>
      <c r="T48" s="208" t="s">
        <v>309</v>
      </c>
      <c r="U48" s="314"/>
      <c r="V48" s="207"/>
      <c r="W48" s="93"/>
      <c r="X48" s="93"/>
      <c r="Y48" s="93"/>
      <c r="Z48" s="308"/>
      <c r="AA48" s="320"/>
      <c r="AB48" s="93"/>
      <c r="AC48" s="93"/>
      <c r="AD48" s="93"/>
    </row>
    <row r="49" spans="3:30" ht="12.75">
      <c r="C49" s="204"/>
      <c r="D49" s="203"/>
      <c r="E49" s="203"/>
      <c r="F49" s="203"/>
      <c r="G49" s="203"/>
      <c r="H49" s="203"/>
      <c r="I49" s="203"/>
      <c r="J49" s="203"/>
      <c r="K49" s="203"/>
      <c r="L49" s="203"/>
      <c r="M49" s="202"/>
      <c r="N49" s="202"/>
      <c r="O49" s="202"/>
      <c r="P49" s="202"/>
      <c r="Q49" s="202"/>
      <c r="R49" s="202"/>
      <c r="S49" s="202"/>
      <c r="T49" s="202"/>
      <c r="U49" s="201"/>
      <c r="V49" s="195"/>
      <c r="W49" s="93"/>
      <c r="X49" s="93"/>
      <c r="Y49" s="93"/>
      <c r="Z49" s="206"/>
      <c r="AA49" s="199"/>
      <c r="AB49" s="93"/>
      <c r="AC49" s="93"/>
      <c r="AD49" s="93"/>
    </row>
    <row r="50" spans="3:30" ht="12.75">
      <c r="C50" s="204"/>
      <c r="D50" s="203"/>
      <c r="E50" s="203"/>
      <c r="F50" s="203"/>
      <c r="G50" s="203"/>
      <c r="H50" s="203"/>
      <c r="I50" s="203"/>
      <c r="J50" s="203"/>
      <c r="K50" s="203"/>
      <c r="L50" s="203"/>
      <c r="M50" s="202"/>
      <c r="N50" s="202"/>
      <c r="O50" s="202"/>
      <c r="P50" s="202"/>
      <c r="Q50" s="202"/>
      <c r="R50" s="202"/>
      <c r="S50" s="202"/>
      <c r="T50" s="202"/>
      <c r="U50" s="201"/>
      <c r="V50" s="195"/>
      <c r="W50" s="93"/>
      <c r="X50" s="93"/>
      <c r="Y50" s="93"/>
      <c r="Z50" s="205"/>
      <c r="AA50" s="199"/>
      <c r="AB50" s="93"/>
      <c r="AC50" s="93"/>
      <c r="AD50" s="93"/>
    </row>
    <row r="51" spans="3:30" ht="13.5" thickBot="1">
      <c r="C51" s="204"/>
      <c r="D51" s="203"/>
      <c r="E51" s="203"/>
      <c r="F51" s="203"/>
      <c r="G51" s="203"/>
      <c r="H51" s="203"/>
      <c r="I51" s="203"/>
      <c r="J51" s="203"/>
      <c r="K51" s="203"/>
      <c r="L51" s="203"/>
      <c r="M51" s="202"/>
      <c r="N51" s="202"/>
      <c r="O51" s="202"/>
      <c r="P51" s="202"/>
      <c r="Q51" s="202"/>
      <c r="R51" s="202"/>
      <c r="S51" s="202"/>
      <c r="T51" s="202"/>
      <c r="U51" s="201"/>
      <c r="V51" s="195"/>
      <c r="W51" s="93"/>
      <c r="X51" s="93"/>
      <c r="Y51" s="93"/>
      <c r="Z51" s="200"/>
      <c r="AA51" s="199"/>
      <c r="AB51" s="93"/>
      <c r="AC51" s="93"/>
      <c r="AD51" s="93"/>
    </row>
    <row r="52" spans="3:30" ht="13.5" thickBot="1">
      <c r="C52" s="198" t="s">
        <v>308</v>
      </c>
      <c r="D52" s="197"/>
      <c r="E52" s="197"/>
      <c r="F52" s="197"/>
      <c r="G52" s="197"/>
      <c r="H52" s="197"/>
      <c r="I52" s="197"/>
      <c r="J52" s="197"/>
      <c r="K52" s="197"/>
      <c r="L52" s="197"/>
      <c r="M52" s="197"/>
      <c r="N52" s="197"/>
      <c r="O52" s="197"/>
      <c r="P52" s="197"/>
      <c r="Q52" s="197"/>
      <c r="R52" s="197"/>
      <c r="S52" s="197"/>
      <c r="T52" s="197"/>
      <c r="U52" s="196"/>
      <c r="V52" s="195"/>
      <c r="W52" s="93"/>
      <c r="X52" s="93"/>
      <c r="Y52" s="93"/>
      <c r="Z52" s="194"/>
      <c r="AA52" s="193"/>
      <c r="AB52" s="93"/>
      <c r="AC52" s="93"/>
      <c r="AD52" s="93"/>
    </row>
    <row r="53" spans="3:30" ht="12.75">
      <c r="C53" s="93"/>
      <c r="D53" s="93"/>
      <c r="E53" s="93"/>
      <c r="F53" s="93"/>
      <c r="G53" s="93"/>
      <c r="H53" s="93"/>
      <c r="I53" s="93"/>
      <c r="J53" s="93"/>
      <c r="K53" s="93"/>
      <c r="L53" s="93"/>
      <c r="M53" s="93"/>
      <c r="N53" s="93"/>
      <c r="O53" s="93"/>
      <c r="P53" s="93"/>
      <c r="Q53" s="93"/>
      <c r="R53" s="93"/>
      <c r="S53" s="93"/>
      <c r="T53" s="93"/>
      <c r="U53" s="93"/>
      <c r="V53" s="93"/>
      <c r="W53" s="93"/>
      <c r="X53" s="93"/>
      <c r="Y53" s="93"/>
      <c r="Z53" s="178" t="s">
        <v>307</v>
      </c>
      <c r="AA53" s="192"/>
      <c r="AB53" s="93"/>
      <c r="AC53" s="93"/>
      <c r="AD53" s="93"/>
    </row>
    <row r="54" spans="3:30" ht="12.75">
      <c r="C54" s="186" t="s">
        <v>306</v>
      </c>
      <c r="D54" s="93"/>
      <c r="E54" s="93"/>
      <c r="F54" s="93"/>
      <c r="G54" s="93"/>
      <c r="H54" s="93"/>
      <c r="I54" s="93"/>
      <c r="J54" s="93"/>
      <c r="K54" s="93"/>
      <c r="L54" s="93"/>
      <c r="M54" s="93"/>
      <c r="N54" s="93"/>
      <c r="O54" s="93"/>
      <c r="P54" s="93"/>
      <c r="Q54" s="93"/>
      <c r="R54" s="93"/>
      <c r="S54" s="93"/>
      <c r="T54" s="93"/>
      <c r="U54" s="93"/>
      <c r="V54" s="93"/>
      <c r="W54" s="93"/>
      <c r="X54" s="93"/>
      <c r="Y54" s="93"/>
      <c r="Z54" s="179"/>
      <c r="AA54" s="178"/>
      <c r="AB54" s="93"/>
      <c r="AC54" s="93"/>
      <c r="AD54" s="93"/>
    </row>
    <row r="55" spans="3:30" ht="12.75">
      <c r="C55" s="93"/>
      <c r="D55" s="93"/>
      <c r="E55" s="93"/>
      <c r="F55" s="93"/>
      <c r="G55" s="93"/>
      <c r="H55" s="93"/>
      <c r="I55" s="186"/>
      <c r="J55" s="93"/>
      <c r="K55" s="93"/>
      <c r="L55" s="93"/>
      <c r="M55" s="93"/>
      <c r="N55" s="93"/>
      <c r="O55" s="93"/>
      <c r="P55" s="93"/>
      <c r="Q55" s="93"/>
      <c r="R55" s="93"/>
      <c r="S55" s="93"/>
      <c r="T55" s="93"/>
      <c r="U55" s="93"/>
      <c r="V55" s="93"/>
      <c r="W55" s="93"/>
      <c r="X55" s="93"/>
      <c r="Y55" s="93"/>
      <c r="Z55" s="179"/>
      <c r="AA55" s="178"/>
      <c r="AB55" s="93"/>
      <c r="AC55" s="93"/>
      <c r="AD55" s="93"/>
    </row>
    <row r="56" spans="3:30" ht="13.5" thickBot="1">
      <c r="C56" s="93" t="s">
        <v>305</v>
      </c>
      <c r="D56" s="93"/>
      <c r="E56" s="93"/>
      <c r="F56" s="93"/>
      <c r="G56" s="93"/>
      <c r="H56" s="93"/>
      <c r="I56" s="93"/>
      <c r="J56" s="93"/>
      <c r="K56" s="93"/>
      <c r="L56" s="93"/>
      <c r="M56" s="93"/>
      <c r="N56" s="93"/>
      <c r="O56" s="93"/>
      <c r="P56" s="93"/>
      <c r="Q56" s="93"/>
      <c r="R56" s="93"/>
      <c r="S56" s="93"/>
      <c r="T56" s="93"/>
      <c r="U56" s="93"/>
      <c r="V56" s="93"/>
      <c r="W56" s="93"/>
      <c r="X56" s="93"/>
      <c r="Y56" s="93"/>
      <c r="Z56" s="179"/>
      <c r="AA56" s="178"/>
      <c r="AB56" s="93"/>
      <c r="AC56" s="93"/>
      <c r="AD56" s="93"/>
    </row>
    <row r="57" spans="3:30" ht="26.25" thickBot="1">
      <c r="C57" s="93" t="s">
        <v>304</v>
      </c>
      <c r="D57" s="93"/>
      <c r="E57" s="93"/>
      <c r="F57" s="93"/>
      <c r="G57" s="93"/>
      <c r="H57" s="93"/>
      <c r="I57" s="93"/>
      <c r="J57" s="93"/>
      <c r="K57" s="93"/>
      <c r="L57" s="93"/>
      <c r="M57" s="93"/>
      <c r="N57" s="93"/>
      <c r="O57" s="93"/>
      <c r="P57" s="93"/>
      <c r="Q57" s="93"/>
      <c r="R57" s="93"/>
      <c r="S57" s="93"/>
      <c r="T57" s="93"/>
      <c r="U57" s="93"/>
      <c r="V57" s="93"/>
      <c r="W57" s="186"/>
      <c r="X57" s="93"/>
      <c r="Y57" s="93"/>
      <c r="Z57" s="191" t="s">
        <v>303</v>
      </c>
      <c r="AA57" s="190" t="s">
        <v>302</v>
      </c>
      <c r="AB57" s="93"/>
      <c r="AC57" s="93"/>
      <c r="AD57" s="93"/>
    </row>
    <row r="58" spans="3:30" ht="19.5" thickBot="1">
      <c r="C58" s="93"/>
      <c r="D58" s="92"/>
      <c r="E58" s="189"/>
      <c r="F58" s="93"/>
      <c r="G58" s="93"/>
      <c r="H58" s="93"/>
      <c r="I58" s="93"/>
      <c r="J58" s="93"/>
      <c r="K58" s="93"/>
      <c r="L58" s="93"/>
      <c r="M58" s="93"/>
      <c r="N58" s="93"/>
      <c r="O58" s="93"/>
      <c r="P58" s="93"/>
      <c r="Q58" s="93"/>
      <c r="R58" s="321" t="s">
        <v>301</v>
      </c>
      <c r="S58" s="322"/>
      <c r="T58" s="322"/>
      <c r="U58" s="322"/>
      <c r="V58" s="322"/>
      <c r="W58" s="322"/>
      <c r="X58" s="322"/>
      <c r="Y58" s="323"/>
      <c r="Z58" s="188">
        <f>+Z20+Z32+Z43+Z52</f>
        <v>0</v>
      </c>
      <c r="AA58" s="187">
        <f>+AA20+AA32+AA43+AA52</f>
        <v>0</v>
      </c>
      <c r="AB58" s="93"/>
      <c r="AC58" s="93"/>
      <c r="AD58" s="93"/>
    </row>
    <row r="59" spans="3:30" ht="12.75">
      <c r="C59" s="93"/>
      <c r="D59" s="93"/>
      <c r="E59" s="93"/>
      <c r="F59" s="93"/>
      <c r="G59" s="93"/>
      <c r="H59" s="93"/>
      <c r="I59" s="93"/>
      <c r="J59" s="93"/>
      <c r="K59" s="93"/>
      <c r="L59" s="93"/>
      <c r="M59" s="93"/>
      <c r="N59" s="93"/>
      <c r="O59" s="93"/>
      <c r="P59" s="93"/>
      <c r="Q59" s="93"/>
      <c r="R59" s="93"/>
      <c r="S59" s="93"/>
      <c r="T59" s="93"/>
      <c r="U59" s="93"/>
      <c r="V59" s="93"/>
      <c r="W59" s="93"/>
      <c r="X59" s="93"/>
      <c r="Y59" s="93"/>
      <c r="Z59" s="179"/>
      <c r="AA59" s="178"/>
      <c r="AB59" s="93"/>
      <c r="AC59" s="93"/>
      <c r="AD59" s="93"/>
    </row>
    <row r="60" spans="3:30" ht="12.75">
      <c r="C60" s="92" t="s">
        <v>300</v>
      </c>
      <c r="D60" s="93"/>
      <c r="E60" s="93"/>
      <c r="F60" s="93"/>
      <c r="G60" s="93"/>
      <c r="H60" s="93"/>
      <c r="I60" s="93"/>
      <c r="J60" s="93"/>
      <c r="K60" s="93"/>
      <c r="L60" s="93"/>
      <c r="M60" s="93"/>
      <c r="N60" s="93"/>
      <c r="O60" s="93"/>
      <c r="P60" s="93"/>
      <c r="Q60" s="93"/>
      <c r="R60" s="93"/>
      <c r="S60" s="93"/>
      <c r="T60" s="93"/>
      <c r="U60" s="93"/>
      <c r="V60" s="93"/>
      <c r="W60" s="93"/>
      <c r="X60" s="93"/>
      <c r="Y60" s="93"/>
      <c r="Z60" s="179"/>
      <c r="AA60" s="178"/>
      <c r="AB60" s="93"/>
      <c r="AC60" s="93"/>
      <c r="AD60" s="93"/>
    </row>
    <row r="61" spans="3:30" ht="12.75">
      <c r="C61" s="93"/>
      <c r="D61" s="93"/>
      <c r="E61" s="93"/>
      <c r="F61" s="93"/>
      <c r="G61" s="93"/>
      <c r="H61" s="93"/>
      <c r="I61" s="93"/>
      <c r="J61" s="93"/>
      <c r="K61" s="93"/>
      <c r="L61" s="93"/>
      <c r="M61" s="93"/>
      <c r="N61" s="93"/>
      <c r="O61" s="93"/>
      <c r="P61" s="93"/>
      <c r="Q61" s="93"/>
      <c r="R61" s="93"/>
      <c r="S61" s="93"/>
      <c r="T61" s="93"/>
      <c r="U61" s="93"/>
      <c r="V61" s="93"/>
      <c r="W61" s="93"/>
      <c r="X61" s="93"/>
      <c r="Y61" s="93"/>
      <c r="Z61" s="179"/>
      <c r="AA61" s="178"/>
      <c r="AB61" s="93"/>
      <c r="AC61" s="93"/>
      <c r="AD61" s="93"/>
    </row>
    <row r="62" spans="3:30" ht="12.75">
      <c r="C62" s="93"/>
      <c r="D62" s="93"/>
      <c r="E62" s="93"/>
      <c r="F62" s="93"/>
      <c r="G62" s="93"/>
      <c r="H62" s="93"/>
      <c r="I62" s="93"/>
      <c r="J62" s="93"/>
      <c r="K62" s="93"/>
      <c r="L62" s="93"/>
      <c r="M62" s="93"/>
      <c r="N62" s="93"/>
      <c r="O62" s="93"/>
      <c r="P62" s="93"/>
      <c r="Q62" s="93"/>
      <c r="R62" s="93"/>
      <c r="S62" s="93"/>
      <c r="T62" s="93"/>
      <c r="U62" s="93"/>
      <c r="V62" s="93"/>
      <c r="W62" s="93"/>
      <c r="X62" s="93"/>
      <c r="Y62" s="93"/>
      <c r="Z62" s="179"/>
      <c r="AA62" s="178"/>
      <c r="AB62" s="93"/>
      <c r="AC62" s="93"/>
      <c r="AD62" s="93"/>
    </row>
    <row r="63" spans="3:30" ht="12.75">
      <c r="C63" s="93"/>
      <c r="D63" s="93"/>
      <c r="E63" s="93"/>
      <c r="F63" s="93"/>
      <c r="G63" s="93"/>
      <c r="H63" s="93"/>
      <c r="I63" s="93"/>
      <c r="J63" s="93"/>
      <c r="K63" s="93"/>
      <c r="L63" s="93"/>
      <c r="M63" s="93"/>
      <c r="N63" s="93"/>
      <c r="O63" s="93"/>
      <c r="P63" s="93"/>
      <c r="Q63" s="93"/>
      <c r="R63" s="93"/>
      <c r="S63" s="93"/>
      <c r="T63" s="93"/>
      <c r="U63" s="93"/>
      <c r="V63" s="93"/>
      <c r="W63" s="93"/>
      <c r="X63" s="93"/>
      <c r="Y63" s="93"/>
      <c r="Z63" s="179"/>
      <c r="AA63" s="178"/>
      <c r="AB63" s="93"/>
      <c r="AC63" s="93"/>
      <c r="AD63" s="93"/>
    </row>
    <row r="64" spans="3:30" ht="18.75">
      <c r="C64" s="327" t="s">
        <v>299</v>
      </c>
      <c r="D64" s="327"/>
      <c r="E64" s="327"/>
      <c r="F64" s="327"/>
      <c r="G64" s="327"/>
      <c r="H64" s="327"/>
      <c r="I64" s="327"/>
      <c r="J64" s="327"/>
      <c r="K64" s="327"/>
      <c r="L64" s="327"/>
      <c r="M64" s="327"/>
      <c r="N64" s="327"/>
      <c r="O64" s="327"/>
      <c r="P64" s="327"/>
      <c r="Q64" s="327"/>
      <c r="R64" s="327"/>
      <c r="S64" s="327"/>
      <c r="T64" s="327"/>
      <c r="U64" s="327"/>
      <c r="V64" s="93"/>
      <c r="W64" s="93"/>
      <c r="X64" s="93"/>
      <c r="Y64" s="93"/>
      <c r="Z64" s="179"/>
      <c r="AA64" s="178"/>
      <c r="AB64" s="93"/>
      <c r="AC64" s="93"/>
      <c r="AD64" s="93"/>
    </row>
    <row r="65" spans="3:30" ht="12.75">
      <c r="C65" s="93"/>
      <c r="D65" s="93"/>
      <c r="E65" s="93"/>
      <c r="F65" s="93"/>
      <c r="G65" s="93"/>
      <c r="H65" s="93"/>
      <c r="I65" s="93"/>
      <c r="J65" s="93"/>
      <c r="K65" s="93"/>
      <c r="L65" s="93"/>
      <c r="M65" s="93"/>
      <c r="N65" s="93"/>
      <c r="O65" s="93"/>
      <c r="P65" s="93"/>
      <c r="Q65" s="93"/>
      <c r="R65" s="93"/>
      <c r="S65" s="93"/>
      <c r="T65" s="93"/>
      <c r="U65" s="93"/>
      <c r="V65" s="93"/>
      <c r="W65" s="93"/>
      <c r="X65" s="93"/>
      <c r="Y65" s="93"/>
      <c r="Z65" s="179"/>
      <c r="AA65" s="178"/>
      <c r="AB65" s="93"/>
      <c r="AC65" s="93"/>
      <c r="AD65" s="93"/>
    </row>
    <row r="66" spans="3:30" ht="12.75">
      <c r="C66" s="186" t="s">
        <v>298</v>
      </c>
      <c r="D66" s="93"/>
      <c r="E66" s="93"/>
      <c r="F66" s="93"/>
      <c r="G66" s="93"/>
      <c r="H66" s="93"/>
      <c r="I66" s="93"/>
      <c r="J66" s="93"/>
      <c r="K66" s="93"/>
      <c r="L66" s="93"/>
      <c r="M66" s="93"/>
      <c r="N66" s="93"/>
      <c r="O66" s="93"/>
      <c r="P66" s="93"/>
      <c r="Q66" s="93"/>
      <c r="R66" s="93"/>
      <c r="S66" s="93"/>
      <c r="T66" s="93"/>
      <c r="U66" s="93"/>
      <c r="V66" s="93"/>
      <c r="W66" s="93"/>
      <c r="X66" s="93"/>
      <c r="Y66" s="93"/>
      <c r="Z66" s="179"/>
      <c r="AA66" s="178"/>
      <c r="AB66" s="93"/>
      <c r="AC66" s="93"/>
      <c r="AD66" s="93"/>
    </row>
    <row r="67" spans="3:30" ht="12.75">
      <c r="C67" s="93" t="s">
        <v>297</v>
      </c>
      <c r="D67" s="93"/>
      <c r="E67" s="93"/>
      <c r="F67" s="93"/>
      <c r="G67" s="93"/>
      <c r="H67" s="93"/>
      <c r="I67" s="93"/>
      <c r="J67" s="93"/>
      <c r="K67" s="93"/>
      <c r="L67" s="93"/>
      <c r="M67" s="93"/>
      <c r="N67" s="93"/>
      <c r="O67" s="93"/>
      <c r="P67" s="93"/>
      <c r="Q67" s="93"/>
      <c r="R67" s="93"/>
      <c r="S67" s="93"/>
      <c r="T67" s="93"/>
      <c r="U67" s="93"/>
      <c r="V67" s="93"/>
      <c r="W67" s="93"/>
      <c r="X67" s="93"/>
      <c r="Y67" s="93"/>
      <c r="Z67" s="179"/>
      <c r="AA67" s="178"/>
      <c r="AB67" s="93"/>
      <c r="AC67" s="93"/>
      <c r="AD67" s="93"/>
    </row>
    <row r="68" spans="3:30" ht="12.75">
      <c r="C68" s="93"/>
      <c r="D68" s="93"/>
      <c r="E68" s="93"/>
      <c r="F68" s="93"/>
      <c r="G68" s="93"/>
      <c r="H68" s="93"/>
      <c r="I68" s="93"/>
      <c r="J68" s="93"/>
      <c r="K68" s="93"/>
      <c r="L68" s="93"/>
      <c r="M68" s="93"/>
      <c r="N68" s="93"/>
      <c r="O68" s="93"/>
      <c r="P68" s="93"/>
      <c r="Q68" s="93"/>
      <c r="R68" s="93"/>
      <c r="S68" s="93"/>
      <c r="T68" s="93"/>
      <c r="U68" s="93"/>
      <c r="V68" s="93"/>
      <c r="W68" s="93"/>
      <c r="X68" s="93"/>
      <c r="Y68" s="93"/>
      <c r="Z68" s="179"/>
      <c r="AA68" s="178"/>
      <c r="AB68" s="93"/>
      <c r="AC68" s="93"/>
      <c r="AD68" s="93"/>
    </row>
    <row r="69" spans="3:30" ht="12.75">
      <c r="C69" s="93" t="s">
        <v>296</v>
      </c>
      <c r="D69" s="93"/>
      <c r="E69" s="93"/>
      <c r="F69" s="93"/>
      <c r="G69" s="93"/>
      <c r="H69" s="93"/>
      <c r="I69" s="93"/>
      <c r="J69" s="93"/>
      <c r="K69" s="93"/>
      <c r="L69" s="93"/>
      <c r="M69" s="93"/>
      <c r="N69" s="93"/>
      <c r="O69" s="93"/>
      <c r="P69" s="93"/>
      <c r="Q69" s="93"/>
      <c r="R69" s="93"/>
      <c r="S69" s="93"/>
      <c r="T69" s="93"/>
      <c r="U69" s="93"/>
      <c r="V69" s="93"/>
      <c r="W69" s="93"/>
      <c r="X69" s="93"/>
      <c r="Y69" s="93"/>
      <c r="Z69" s="179"/>
      <c r="AA69" s="178"/>
      <c r="AB69" s="93"/>
      <c r="AC69" s="93"/>
      <c r="AD69" s="93"/>
    </row>
    <row r="70" spans="3:30" ht="12.75">
      <c r="C70" s="93"/>
      <c r="D70" s="93"/>
      <c r="E70" s="93"/>
      <c r="F70" s="93"/>
      <c r="G70" s="93"/>
      <c r="H70" s="93"/>
      <c r="I70" s="93"/>
      <c r="J70" s="93"/>
      <c r="K70" s="93"/>
      <c r="L70" s="93"/>
      <c r="M70" s="93"/>
      <c r="N70" s="93"/>
      <c r="O70" s="93"/>
      <c r="P70" s="93"/>
      <c r="Q70" s="93"/>
      <c r="R70" s="93"/>
      <c r="S70" s="93"/>
      <c r="T70" s="93"/>
      <c r="U70" s="93"/>
      <c r="V70" s="93"/>
      <c r="W70" s="93"/>
      <c r="X70" s="93"/>
      <c r="Y70" s="93"/>
      <c r="Z70" s="179"/>
      <c r="AA70" s="178"/>
      <c r="AB70" s="93"/>
      <c r="AC70" s="93"/>
      <c r="AD70" s="93"/>
    </row>
    <row r="71" spans="3:30" ht="22.5">
      <c r="C71" s="185" t="s">
        <v>295</v>
      </c>
      <c r="D71" s="185"/>
      <c r="E71" s="185"/>
      <c r="F71" s="185"/>
      <c r="G71" s="185"/>
      <c r="H71" s="185"/>
      <c r="I71" s="181"/>
      <c r="J71" s="181"/>
      <c r="K71" s="181"/>
      <c r="L71" s="181"/>
      <c r="M71" s="181"/>
      <c r="N71" s="181"/>
      <c r="O71" s="181"/>
      <c r="P71" s="181"/>
      <c r="Q71" s="181"/>
      <c r="R71" s="181"/>
      <c r="S71" s="181"/>
      <c r="T71" s="181"/>
      <c r="U71" s="93"/>
      <c r="V71" s="93"/>
      <c r="W71" s="93"/>
      <c r="X71" s="93"/>
      <c r="Y71" s="93"/>
      <c r="Z71" s="179"/>
      <c r="AA71" s="178"/>
      <c r="AB71" s="93"/>
      <c r="AC71" s="93"/>
      <c r="AD71" s="93"/>
    </row>
    <row r="72" spans="3:30" ht="56.25">
      <c r="C72" s="181"/>
      <c r="D72" s="183" t="s">
        <v>294</v>
      </c>
      <c r="E72" s="182"/>
      <c r="F72" s="182"/>
      <c r="G72" s="182"/>
      <c r="H72" s="181"/>
      <c r="I72" s="181"/>
      <c r="J72" s="181"/>
      <c r="K72" s="181"/>
      <c r="L72" s="181"/>
      <c r="M72" s="181"/>
      <c r="N72" s="181"/>
      <c r="O72" s="181"/>
      <c r="P72" s="181"/>
      <c r="Q72" s="181"/>
      <c r="R72" s="181"/>
      <c r="S72" s="181"/>
      <c r="T72" s="181"/>
      <c r="U72" s="93"/>
      <c r="V72" s="93"/>
      <c r="W72" s="93"/>
      <c r="X72" s="93"/>
      <c r="Y72" s="93"/>
      <c r="Z72" s="179"/>
      <c r="AA72" s="178"/>
      <c r="AB72" s="93"/>
      <c r="AC72" s="93"/>
      <c r="AD72" s="93"/>
    </row>
    <row r="73" spans="3:30" ht="18.75">
      <c r="C73" s="181"/>
      <c r="D73" s="326" t="s">
        <v>293</v>
      </c>
      <c r="E73" s="326"/>
      <c r="F73" s="326"/>
      <c r="G73" s="326"/>
      <c r="H73" s="181">
        <v>30</v>
      </c>
      <c r="I73" s="181" t="s">
        <v>269</v>
      </c>
      <c r="J73" s="181"/>
      <c r="K73" s="181"/>
      <c r="L73" s="181"/>
      <c r="M73" s="181"/>
      <c r="N73" s="181"/>
      <c r="O73" s="181"/>
      <c r="P73" s="181"/>
      <c r="Q73" s="181"/>
      <c r="R73" s="181"/>
      <c r="S73" s="181"/>
      <c r="T73" s="181"/>
      <c r="U73" s="93"/>
      <c r="V73" s="93"/>
      <c r="W73" s="93"/>
      <c r="X73" s="93"/>
      <c r="Y73" s="93"/>
      <c r="Z73" s="179"/>
      <c r="AA73" s="178"/>
      <c r="AB73" s="93"/>
      <c r="AC73" s="93"/>
      <c r="AD73" s="93"/>
    </row>
    <row r="74" spans="3:30" ht="18.75">
      <c r="C74" s="181"/>
      <c r="D74" s="326" t="s">
        <v>292</v>
      </c>
      <c r="E74" s="326"/>
      <c r="F74" s="326"/>
      <c r="G74" s="326"/>
      <c r="H74" s="181">
        <v>40</v>
      </c>
      <c r="I74" s="181" t="s">
        <v>269</v>
      </c>
      <c r="J74" s="181"/>
      <c r="K74" s="181"/>
      <c r="L74" s="181"/>
      <c r="M74" s="181"/>
      <c r="N74" s="181"/>
      <c r="O74" s="181"/>
      <c r="P74" s="181"/>
      <c r="Q74" s="181"/>
      <c r="R74" s="181"/>
      <c r="S74" s="181"/>
      <c r="T74" s="181"/>
      <c r="U74" s="93"/>
      <c r="V74" s="93"/>
      <c r="W74" s="93"/>
      <c r="X74" s="93"/>
      <c r="Y74" s="93"/>
      <c r="Z74" s="179"/>
      <c r="AA74" s="178"/>
      <c r="AB74" s="93"/>
      <c r="AC74" s="93"/>
      <c r="AD74" s="93"/>
    </row>
    <row r="75" spans="3:30" ht="18.75">
      <c r="C75" s="181"/>
      <c r="D75" s="326" t="s">
        <v>291</v>
      </c>
      <c r="E75" s="326"/>
      <c r="F75" s="326"/>
      <c r="G75" s="326"/>
      <c r="H75" s="181">
        <v>30</v>
      </c>
      <c r="I75" s="181" t="s">
        <v>269</v>
      </c>
      <c r="J75" s="181"/>
      <c r="K75" s="181"/>
      <c r="L75" s="181"/>
      <c r="M75" s="181"/>
      <c r="N75" s="181"/>
      <c r="O75" s="181"/>
      <c r="P75" s="181"/>
      <c r="Q75" s="181"/>
      <c r="R75" s="181"/>
      <c r="S75" s="181"/>
      <c r="T75" s="181"/>
      <c r="U75" s="93"/>
      <c r="V75" s="93"/>
      <c r="W75" s="93"/>
      <c r="X75" s="93"/>
      <c r="Y75" s="93"/>
      <c r="Z75" s="179"/>
      <c r="AA75" s="178"/>
      <c r="AB75" s="93"/>
      <c r="AC75" s="93"/>
      <c r="AD75" s="93"/>
    </row>
    <row r="76" spans="3:30" ht="18.75">
      <c r="C76" s="181"/>
      <c r="D76" s="326" t="s">
        <v>290</v>
      </c>
      <c r="E76" s="326"/>
      <c r="F76" s="326"/>
      <c r="G76" s="326"/>
      <c r="H76" s="181">
        <v>40</v>
      </c>
      <c r="I76" s="181" t="s">
        <v>269</v>
      </c>
      <c r="J76" s="181"/>
      <c r="K76" s="181"/>
      <c r="L76" s="181"/>
      <c r="M76" s="181"/>
      <c r="N76" s="181"/>
      <c r="O76" s="181"/>
      <c r="P76" s="181"/>
      <c r="Q76" s="181"/>
      <c r="R76" s="181"/>
      <c r="S76" s="181"/>
      <c r="T76" s="181"/>
      <c r="U76" s="93"/>
      <c r="V76" s="93"/>
      <c r="W76" s="93"/>
      <c r="X76" s="93"/>
      <c r="Y76" s="93"/>
      <c r="Z76" s="179"/>
      <c r="AA76" s="178"/>
      <c r="AB76" s="93"/>
      <c r="AC76" s="93"/>
      <c r="AD76" s="93"/>
    </row>
    <row r="77" spans="3:30" ht="18.75">
      <c r="C77" s="181"/>
      <c r="D77" s="326" t="s">
        <v>289</v>
      </c>
      <c r="E77" s="326"/>
      <c r="F77" s="326"/>
      <c r="G77" s="326"/>
      <c r="H77" s="181">
        <v>10</v>
      </c>
      <c r="I77" s="181" t="s">
        <v>269</v>
      </c>
      <c r="J77" s="181"/>
      <c r="K77" s="181"/>
      <c r="L77" s="181"/>
      <c r="M77" s="181"/>
      <c r="N77" s="181"/>
      <c r="O77" s="181"/>
      <c r="P77" s="181"/>
      <c r="Q77" s="181"/>
      <c r="R77" s="181"/>
      <c r="S77" s="181"/>
      <c r="T77" s="181"/>
      <c r="U77" s="93"/>
      <c r="V77" s="93"/>
      <c r="W77" s="93"/>
      <c r="X77" s="93"/>
      <c r="Y77" s="93"/>
      <c r="Z77" s="179"/>
      <c r="AA77" s="178"/>
      <c r="AB77" s="93"/>
      <c r="AC77" s="93"/>
      <c r="AD77" s="93"/>
    </row>
    <row r="78" spans="3:30" ht="18.75">
      <c r="C78" s="181"/>
      <c r="D78" s="326" t="s">
        <v>288</v>
      </c>
      <c r="E78" s="326"/>
      <c r="F78" s="326"/>
      <c r="G78" s="326"/>
      <c r="H78" s="181">
        <v>15</v>
      </c>
      <c r="I78" s="181" t="s">
        <v>269</v>
      </c>
      <c r="J78" s="181"/>
      <c r="K78" s="181"/>
      <c r="L78" s="181"/>
      <c r="M78" s="181"/>
      <c r="N78" s="181"/>
      <c r="O78" s="181"/>
      <c r="P78" s="181"/>
      <c r="Q78" s="181"/>
      <c r="R78" s="181"/>
      <c r="S78" s="181"/>
      <c r="T78" s="181"/>
      <c r="U78" s="93"/>
      <c r="V78" s="93"/>
      <c r="W78" s="93"/>
      <c r="X78" s="93"/>
      <c r="Y78" s="93"/>
      <c r="Z78" s="179"/>
      <c r="AA78" s="178"/>
      <c r="AB78" s="93"/>
      <c r="AC78" s="93"/>
      <c r="AD78" s="93"/>
    </row>
    <row r="79" spans="3:30" ht="18.75">
      <c r="C79" s="181"/>
      <c r="D79" s="326" t="s">
        <v>287</v>
      </c>
      <c r="E79" s="326"/>
      <c r="F79" s="326"/>
      <c r="G79" s="326"/>
      <c r="H79" s="181">
        <v>10</v>
      </c>
      <c r="I79" s="181" t="s">
        <v>269</v>
      </c>
      <c r="J79" s="181"/>
      <c r="K79" s="181"/>
      <c r="L79" s="181"/>
      <c r="M79" s="181"/>
      <c r="N79" s="181"/>
      <c r="O79" s="181"/>
      <c r="P79" s="181"/>
      <c r="Q79" s="181"/>
      <c r="R79" s="181"/>
      <c r="S79" s="181"/>
      <c r="T79" s="181"/>
      <c r="U79" s="93"/>
      <c r="V79" s="93"/>
      <c r="W79" s="93"/>
      <c r="X79" s="93"/>
      <c r="Y79" s="93"/>
      <c r="Z79" s="179"/>
      <c r="AA79" s="178"/>
      <c r="AB79" s="93"/>
      <c r="AC79" s="93"/>
      <c r="AD79" s="93"/>
    </row>
    <row r="80" spans="3:30" ht="18.75">
      <c r="C80" s="181"/>
      <c r="D80" s="326" t="s">
        <v>286</v>
      </c>
      <c r="E80" s="326"/>
      <c r="F80" s="326"/>
      <c r="G80" s="326"/>
      <c r="H80" s="181">
        <v>15</v>
      </c>
      <c r="I80" s="181" t="s">
        <v>269</v>
      </c>
      <c r="J80" s="181"/>
      <c r="K80" s="181"/>
      <c r="L80" s="181"/>
      <c r="M80" s="181"/>
      <c r="N80" s="181"/>
      <c r="O80" s="181"/>
      <c r="P80" s="181"/>
      <c r="Q80" s="181"/>
      <c r="R80" s="181"/>
      <c r="S80" s="181"/>
      <c r="T80" s="181"/>
      <c r="U80" s="93"/>
      <c r="V80" s="93"/>
      <c r="W80" s="93"/>
      <c r="X80" s="93"/>
      <c r="Y80" s="93"/>
      <c r="Z80" s="179"/>
      <c r="AA80" s="178"/>
      <c r="AB80" s="93"/>
      <c r="AC80" s="93"/>
      <c r="AD80" s="93"/>
    </row>
    <row r="81" spans="3:30" ht="18.75">
      <c r="C81" s="181"/>
      <c r="D81" s="326" t="s">
        <v>285</v>
      </c>
      <c r="E81" s="326"/>
      <c r="F81" s="326"/>
      <c r="G81" s="326"/>
      <c r="H81" s="181">
        <v>10</v>
      </c>
      <c r="I81" s="181" t="s">
        <v>269</v>
      </c>
      <c r="J81" s="181"/>
      <c r="K81" s="181"/>
      <c r="L81" s="181"/>
      <c r="M81" s="181"/>
      <c r="N81" s="181"/>
      <c r="O81" s="181"/>
      <c r="P81" s="181"/>
      <c r="Q81" s="181"/>
      <c r="R81" s="181"/>
      <c r="S81" s="181"/>
      <c r="T81" s="181"/>
      <c r="U81" s="93"/>
      <c r="V81" s="93"/>
      <c r="W81" s="93"/>
      <c r="X81" s="93"/>
      <c r="Y81" s="93"/>
      <c r="Z81" s="179"/>
      <c r="AA81" s="178"/>
      <c r="AB81" s="93"/>
      <c r="AC81" s="93"/>
      <c r="AD81" s="93"/>
    </row>
    <row r="82" spans="3:30" ht="18.75">
      <c r="C82" s="181"/>
      <c r="D82" s="326" t="s">
        <v>284</v>
      </c>
      <c r="E82" s="326"/>
      <c r="F82" s="326"/>
      <c r="G82" s="326"/>
      <c r="H82" s="181">
        <v>15</v>
      </c>
      <c r="I82" s="181" t="s">
        <v>269</v>
      </c>
      <c r="J82" s="181"/>
      <c r="K82" s="181"/>
      <c r="L82" s="181"/>
      <c r="M82" s="181"/>
      <c r="N82" s="181"/>
      <c r="O82" s="181"/>
      <c r="P82" s="181"/>
      <c r="Q82" s="181"/>
      <c r="R82" s="181"/>
      <c r="S82" s="181"/>
      <c r="T82" s="181"/>
      <c r="U82" s="93"/>
      <c r="V82" s="93"/>
      <c r="W82" s="93"/>
      <c r="X82" s="93"/>
      <c r="Y82" s="93"/>
      <c r="Z82" s="179"/>
      <c r="AA82" s="178"/>
      <c r="AB82" s="93"/>
      <c r="AC82" s="93"/>
      <c r="AD82" s="93"/>
    </row>
    <row r="83" spans="3:30" ht="18.75">
      <c r="C83" s="181"/>
      <c r="D83" s="325" t="s">
        <v>283</v>
      </c>
      <c r="E83" s="325"/>
      <c r="F83" s="325"/>
      <c r="G83" s="325"/>
      <c r="H83" s="181"/>
      <c r="I83" s="181"/>
      <c r="J83" s="181"/>
      <c r="K83" s="181"/>
      <c r="L83" s="181"/>
      <c r="M83" s="181"/>
      <c r="N83" s="181"/>
      <c r="O83" s="181"/>
      <c r="P83" s="181"/>
      <c r="Q83" s="181"/>
      <c r="R83" s="181"/>
      <c r="S83" s="181"/>
      <c r="T83" s="181"/>
      <c r="U83" s="93"/>
      <c r="V83" s="93"/>
      <c r="W83" s="93"/>
      <c r="X83" s="93"/>
      <c r="Y83" s="93"/>
      <c r="Z83" s="179"/>
      <c r="AA83" s="178"/>
      <c r="AB83" s="93"/>
      <c r="AC83" s="93"/>
      <c r="AD83" s="93"/>
    </row>
    <row r="84" spans="3:30" ht="18.75">
      <c r="C84" s="181"/>
      <c r="D84" s="326" t="s">
        <v>282</v>
      </c>
      <c r="E84" s="326"/>
      <c r="F84" s="326"/>
      <c r="G84" s="326"/>
      <c r="H84" s="184">
        <v>13</v>
      </c>
      <c r="I84" s="181" t="s">
        <v>269</v>
      </c>
      <c r="J84" s="181"/>
      <c r="K84" s="181"/>
      <c r="L84" s="181"/>
      <c r="M84" s="181"/>
      <c r="N84" s="181"/>
      <c r="O84" s="181"/>
      <c r="P84" s="181"/>
      <c r="Q84" s="181"/>
      <c r="R84" s="181"/>
      <c r="S84" s="181"/>
      <c r="T84" s="181"/>
      <c r="U84" s="93"/>
      <c r="V84" s="93"/>
      <c r="W84" s="93"/>
      <c r="X84" s="93"/>
      <c r="Y84" s="93"/>
      <c r="Z84" s="179"/>
      <c r="AA84" s="178"/>
      <c r="AB84" s="93"/>
      <c r="AC84" s="93"/>
      <c r="AD84" s="93"/>
    </row>
    <row r="85" spans="3:30" ht="18.75">
      <c r="C85" s="181"/>
      <c r="D85" s="326" t="s">
        <v>281</v>
      </c>
      <c r="E85" s="326"/>
      <c r="F85" s="326"/>
      <c r="G85" s="326"/>
      <c r="H85" s="181">
        <v>15</v>
      </c>
      <c r="I85" s="181" t="s">
        <v>269</v>
      </c>
      <c r="J85" s="181"/>
      <c r="K85" s="181"/>
      <c r="L85" s="181"/>
      <c r="M85" s="181"/>
      <c r="N85" s="181"/>
      <c r="O85" s="181"/>
      <c r="P85" s="181"/>
      <c r="Q85" s="181"/>
      <c r="R85" s="181"/>
      <c r="S85" s="181"/>
      <c r="T85" s="181"/>
      <c r="U85" s="93"/>
      <c r="V85" s="93"/>
      <c r="W85" s="93"/>
      <c r="X85" s="93"/>
      <c r="Y85" s="93"/>
      <c r="Z85" s="179"/>
      <c r="AA85" s="178"/>
      <c r="AB85" s="93"/>
      <c r="AC85" s="93"/>
      <c r="AD85" s="93"/>
    </row>
    <row r="86" spans="3:30" ht="18.75">
      <c r="C86" s="181"/>
      <c r="D86" s="326" t="s">
        <v>280</v>
      </c>
      <c r="E86" s="326"/>
      <c r="F86" s="326"/>
      <c r="G86" s="326"/>
      <c r="H86" s="181">
        <v>20</v>
      </c>
      <c r="I86" s="181" t="s">
        <v>269</v>
      </c>
      <c r="J86" s="181"/>
      <c r="K86" s="181"/>
      <c r="L86" s="181"/>
      <c r="M86" s="181"/>
      <c r="N86" s="181"/>
      <c r="O86" s="181"/>
      <c r="P86" s="181"/>
      <c r="Q86" s="181"/>
      <c r="R86" s="181"/>
      <c r="S86" s="181"/>
      <c r="T86" s="181"/>
      <c r="U86" s="93"/>
      <c r="V86" s="93"/>
      <c r="W86" s="93"/>
      <c r="X86" s="93"/>
      <c r="Y86" s="93"/>
      <c r="Z86" s="179"/>
      <c r="AA86" s="178"/>
      <c r="AB86" s="93"/>
      <c r="AC86" s="93"/>
      <c r="AD86" s="93"/>
    </row>
    <row r="87" spans="3:30" ht="18.75">
      <c r="C87" s="181"/>
      <c r="D87" s="326" t="s">
        <v>279</v>
      </c>
      <c r="E87" s="326"/>
      <c r="F87" s="326"/>
      <c r="G87" s="326"/>
      <c r="H87" s="181"/>
      <c r="I87" s="181"/>
      <c r="J87" s="181"/>
      <c r="K87" s="181"/>
      <c r="L87" s="181"/>
      <c r="M87" s="181"/>
      <c r="N87" s="181"/>
      <c r="O87" s="181"/>
      <c r="P87" s="181"/>
      <c r="Q87" s="181"/>
      <c r="R87" s="181"/>
      <c r="S87" s="181"/>
      <c r="T87" s="181"/>
      <c r="U87" s="93"/>
      <c r="V87" s="93"/>
      <c r="W87" s="93"/>
      <c r="X87" s="93"/>
      <c r="Y87" s="93"/>
      <c r="Z87" s="179"/>
      <c r="AA87" s="178"/>
      <c r="AB87" s="93"/>
      <c r="AC87" s="93"/>
      <c r="AD87" s="93"/>
    </row>
    <row r="88" spans="3:30" ht="56.25">
      <c r="C88" s="181"/>
      <c r="D88" s="183" t="s">
        <v>278</v>
      </c>
      <c r="E88" s="182"/>
      <c r="F88" s="182"/>
      <c r="G88" s="182"/>
      <c r="H88" s="181"/>
      <c r="I88" s="181"/>
      <c r="J88" s="181"/>
      <c r="K88" s="181"/>
      <c r="L88" s="181"/>
      <c r="M88" s="181"/>
      <c r="N88" s="181"/>
      <c r="O88" s="181"/>
      <c r="P88" s="181"/>
      <c r="Q88" s="181"/>
      <c r="R88" s="181"/>
      <c r="S88" s="181"/>
      <c r="T88" s="181"/>
      <c r="U88" s="93"/>
      <c r="V88" s="93"/>
      <c r="W88" s="93"/>
      <c r="X88" s="93"/>
      <c r="Y88" s="93"/>
      <c r="Z88" s="179"/>
      <c r="AA88" s="178"/>
      <c r="AB88" s="93"/>
      <c r="AC88" s="93"/>
      <c r="AD88" s="93"/>
    </row>
    <row r="89" spans="3:30" ht="18.75">
      <c r="C89" s="181"/>
      <c r="D89" s="326" t="s">
        <v>277</v>
      </c>
      <c r="E89" s="326"/>
      <c r="F89" s="326"/>
      <c r="G89" s="326"/>
      <c r="H89" s="181">
        <v>11</v>
      </c>
      <c r="I89" s="181" t="s">
        <v>269</v>
      </c>
      <c r="J89" s="181"/>
      <c r="K89" s="181"/>
      <c r="L89" s="181"/>
      <c r="M89" s="181"/>
      <c r="N89" s="181"/>
      <c r="O89" s="181"/>
      <c r="P89" s="181"/>
      <c r="Q89" s="181"/>
      <c r="R89" s="181"/>
      <c r="S89" s="181"/>
      <c r="T89" s="181"/>
      <c r="U89" s="93"/>
      <c r="V89" s="93"/>
      <c r="W89" s="93"/>
      <c r="X89" s="93"/>
      <c r="Y89" s="93"/>
      <c r="Z89" s="179"/>
      <c r="AA89" s="178"/>
      <c r="AB89" s="93"/>
      <c r="AC89" s="93"/>
      <c r="AD89" s="93"/>
    </row>
    <row r="90" spans="3:30" ht="18.75">
      <c r="C90" s="181"/>
      <c r="D90" s="326" t="s">
        <v>276</v>
      </c>
      <c r="E90" s="326"/>
      <c r="F90" s="326"/>
      <c r="G90" s="326"/>
      <c r="H90" s="181">
        <v>13</v>
      </c>
      <c r="I90" s="181" t="s">
        <v>269</v>
      </c>
      <c r="J90" s="181"/>
      <c r="K90" s="181"/>
      <c r="L90" s="181"/>
      <c r="M90" s="181"/>
      <c r="N90" s="181"/>
      <c r="O90" s="181"/>
      <c r="P90" s="181"/>
      <c r="Q90" s="181"/>
      <c r="R90" s="181"/>
      <c r="S90" s="181"/>
      <c r="T90" s="181"/>
      <c r="U90" s="93"/>
      <c r="V90" s="93"/>
      <c r="W90" s="93"/>
      <c r="X90" s="93"/>
      <c r="Y90" s="93"/>
      <c r="Z90" s="179"/>
      <c r="AA90" s="178"/>
      <c r="AB90" s="93"/>
      <c r="AC90" s="93"/>
      <c r="AD90" s="93"/>
    </row>
    <row r="91" spans="3:30" ht="18.75">
      <c r="C91" s="181"/>
      <c r="D91" s="326" t="s">
        <v>275</v>
      </c>
      <c r="E91" s="326"/>
      <c r="F91" s="326"/>
      <c r="G91" s="326"/>
      <c r="H91" s="181">
        <v>13</v>
      </c>
      <c r="I91" s="181" t="s">
        <v>269</v>
      </c>
      <c r="J91" s="181"/>
      <c r="K91" s="181"/>
      <c r="L91" s="181"/>
      <c r="M91" s="181"/>
      <c r="N91" s="181"/>
      <c r="O91" s="181"/>
      <c r="P91" s="181"/>
      <c r="Q91" s="181"/>
      <c r="R91" s="181"/>
      <c r="S91" s="181"/>
      <c r="T91" s="181"/>
      <c r="U91" s="93"/>
      <c r="V91" s="93"/>
      <c r="W91" s="93"/>
      <c r="X91" s="93"/>
      <c r="Y91" s="93"/>
      <c r="Z91" s="179"/>
      <c r="AA91" s="178"/>
      <c r="AB91" s="93"/>
      <c r="AC91" s="93"/>
      <c r="AD91" s="93"/>
    </row>
    <row r="92" spans="3:30" ht="93.75">
      <c r="C92" s="181"/>
      <c r="D92" s="183" t="s">
        <v>274</v>
      </c>
      <c r="E92" s="182"/>
      <c r="F92" s="182"/>
      <c r="G92" s="182"/>
      <c r="H92" s="181"/>
      <c r="I92" s="181"/>
      <c r="J92" s="181"/>
      <c r="K92" s="181"/>
      <c r="L92" s="181"/>
      <c r="M92" s="181"/>
      <c r="N92" s="181"/>
      <c r="O92" s="181"/>
      <c r="P92" s="181"/>
      <c r="Q92" s="181"/>
      <c r="R92" s="181"/>
      <c r="S92" s="181"/>
      <c r="T92" s="181"/>
      <c r="U92" s="93"/>
      <c r="V92" s="93"/>
      <c r="W92" s="93"/>
      <c r="X92" s="93"/>
      <c r="Y92" s="93"/>
      <c r="Z92" s="179"/>
      <c r="AA92" s="178"/>
      <c r="AB92" s="93"/>
      <c r="AC92" s="93"/>
      <c r="AD92" s="93"/>
    </row>
    <row r="93" spans="3:30" ht="18.75">
      <c r="C93" s="181"/>
      <c r="D93" s="326" t="s">
        <v>273</v>
      </c>
      <c r="E93" s="326"/>
      <c r="F93" s="326"/>
      <c r="G93" s="326"/>
      <c r="H93" s="181">
        <v>10</v>
      </c>
      <c r="I93" s="181" t="s">
        <v>269</v>
      </c>
      <c r="J93" s="181"/>
      <c r="K93" s="181"/>
      <c r="L93" s="181"/>
      <c r="M93" s="181"/>
      <c r="N93" s="181"/>
      <c r="O93" s="181"/>
      <c r="P93" s="181"/>
      <c r="Q93" s="181"/>
      <c r="R93" s="181"/>
      <c r="S93" s="181"/>
      <c r="T93" s="181"/>
      <c r="U93" s="93"/>
      <c r="V93" s="93"/>
      <c r="W93" s="93"/>
      <c r="X93" s="93"/>
      <c r="Y93" s="93"/>
      <c r="Z93" s="179"/>
      <c r="AA93" s="178"/>
      <c r="AB93" s="93"/>
      <c r="AC93" s="93"/>
      <c r="AD93" s="93"/>
    </row>
    <row r="94" spans="3:30" ht="18.75">
      <c r="C94" s="181"/>
      <c r="D94" s="326" t="s">
        <v>272</v>
      </c>
      <c r="E94" s="326"/>
      <c r="F94" s="326"/>
      <c r="G94" s="326"/>
      <c r="H94" s="181">
        <v>8</v>
      </c>
      <c r="I94" s="181" t="s">
        <v>269</v>
      </c>
      <c r="J94" s="181"/>
      <c r="K94" s="181"/>
      <c r="L94" s="181"/>
      <c r="M94" s="181"/>
      <c r="N94" s="181"/>
      <c r="O94" s="181"/>
      <c r="P94" s="181"/>
      <c r="Q94" s="181"/>
      <c r="R94" s="181"/>
      <c r="S94" s="181"/>
      <c r="T94" s="181"/>
      <c r="U94" s="93"/>
      <c r="V94" s="93"/>
      <c r="W94" s="93"/>
      <c r="X94" s="93"/>
      <c r="Y94" s="93"/>
      <c r="Z94" s="179"/>
      <c r="AA94" s="178"/>
      <c r="AB94" s="93"/>
      <c r="AC94" s="93"/>
      <c r="AD94" s="93"/>
    </row>
    <row r="95" spans="3:30" ht="18.75">
      <c r="C95" s="181"/>
      <c r="D95" s="326" t="s">
        <v>271</v>
      </c>
      <c r="E95" s="326"/>
      <c r="F95" s="326"/>
      <c r="G95" s="326"/>
      <c r="H95" s="181">
        <v>7</v>
      </c>
      <c r="I95" s="181" t="s">
        <v>269</v>
      </c>
      <c r="J95" s="181"/>
      <c r="K95" s="181"/>
      <c r="L95" s="181"/>
      <c r="M95" s="181"/>
      <c r="N95" s="181"/>
      <c r="O95" s="181"/>
      <c r="P95" s="181"/>
      <c r="Q95" s="181"/>
      <c r="R95" s="181"/>
      <c r="S95" s="181"/>
      <c r="T95" s="181"/>
      <c r="U95" s="93"/>
      <c r="V95" s="93"/>
      <c r="W95" s="93"/>
      <c r="X95" s="93"/>
      <c r="Y95" s="93"/>
      <c r="Z95" s="179"/>
      <c r="AA95" s="178"/>
      <c r="AB95" s="93"/>
      <c r="AC95" s="93"/>
      <c r="AD95" s="93"/>
    </row>
    <row r="96" spans="3:30" ht="18.75">
      <c r="C96" s="181"/>
      <c r="D96" s="326" t="s">
        <v>270</v>
      </c>
      <c r="E96" s="326"/>
      <c r="F96" s="326"/>
      <c r="G96" s="326"/>
      <c r="H96" s="181">
        <v>9</v>
      </c>
      <c r="I96" s="181" t="s">
        <v>269</v>
      </c>
      <c r="J96" s="181"/>
      <c r="K96" s="181"/>
      <c r="L96" s="181"/>
      <c r="M96" s="181"/>
      <c r="N96" s="181"/>
      <c r="O96" s="181"/>
      <c r="P96" s="181"/>
      <c r="Q96" s="181"/>
      <c r="R96" s="181"/>
      <c r="S96" s="181"/>
      <c r="T96" s="181"/>
      <c r="U96" s="93"/>
      <c r="V96" s="93"/>
      <c r="W96" s="93"/>
      <c r="X96" s="93"/>
      <c r="Y96" s="93"/>
      <c r="Z96" s="179"/>
      <c r="AA96" s="178"/>
      <c r="AB96" s="93"/>
      <c r="AC96" s="93"/>
      <c r="AD96" s="93"/>
    </row>
    <row r="97" spans="3:30" ht="12.75">
      <c r="C97" s="93"/>
      <c r="D97" s="93"/>
      <c r="E97" s="93"/>
      <c r="F97" s="93"/>
      <c r="G97" s="93"/>
      <c r="H97" s="93"/>
      <c r="I97" s="93"/>
      <c r="J97" s="93"/>
      <c r="K97" s="93"/>
      <c r="L97" s="93"/>
      <c r="M97" s="93"/>
      <c r="N97" s="93"/>
      <c r="O97" s="93"/>
      <c r="P97" s="93"/>
      <c r="Q97" s="93"/>
      <c r="R97" s="93"/>
      <c r="S97" s="93"/>
      <c r="T97" s="93"/>
      <c r="U97" s="93"/>
      <c r="V97" s="93"/>
      <c r="W97" s="93"/>
      <c r="X97" s="93"/>
      <c r="Y97" s="93"/>
      <c r="Z97" s="179"/>
      <c r="AA97" s="178"/>
      <c r="AB97" s="93"/>
      <c r="AC97" s="93"/>
      <c r="AD97" s="93"/>
    </row>
    <row r="98" spans="3:30" ht="12.75">
      <c r="C98" s="93"/>
      <c r="D98" s="93"/>
      <c r="E98" s="93"/>
      <c r="F98" s="93"/>
      <c r="G98" s="93"/>
      <c r="H98" s="93"/>
      <c r="I98" s="93"/>
      <c r="J98" s="93"/>
      <c r="K98" s="93"/>
      <c r="L98" s="93"/>
      <c r="M98" s="93"/>
      <c r="N98" s="93"/>
      <c r="O98" s="93"/>
      <c r="P98" s="93"/>
      <c r="Q98" s="93"/>
      <c r="R98" s="93"/>
      <c r="S98" s="93"/>
      <c r="T98" s="93"/>
      <c r="U98" s="93"/>
      <c r="V98" s="93"/>
      <c r="W98" s="93"/>
      <c r="X98" s="93"/>
      <c r="Y98" s="93"/>
      <c r="Z98" s="179"/>
      <c r="AA98" s="178"/>
      <c r="AB98" s="93"/>
      <c r="AC98" s="93"/>
      <c r="AD98" s="93"/>
    </row>
    <row r="99" spans="3:30" ht="12.75">
      <c r="C99" s="93"/>
      <c r="D99" s="93"/>
      <c r="E99" s="93"/>
      <c r="F99" s="93"/>
      <c r="G99" s="93"/>
      <c r="H99" s="93"/>
      <c r="I99" s="93"/>
      <c r="J99" s="93"/>
      <c r="K99" s="93"/>
      <c r="L99" s="93"/>
      <c r="M99" s="93"/>
      <c r="N99" s="93"/>
      <c r="O99" s="93"/>
      <c r="P99" s="93"/>
      <c r="Q99" s="93"/>
      <c r="R99" s="93"/>
      <c r="S99" s="93"/>
      <c r="T99" s="93"/>
      <c r="U99" s="93"/>
      <c r="V99" s="93"/>
      <c r="W99" s="93"/>
      <c r="X99" s="93"/>
      <c r="Y99" s="93"/>
      <c r="Z99" s="179"/>
      <c r="AA99" s="178"/>
      <c r="AB99" s="93"/>
      <c r="AC99" s="93"/>
      <c r="AD99" s="93"/>
    </row>
    <row r="100" spans="3:30" ht="12.75">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179"/>
      <c r="AA100" s="178"/>
      <c r="AB100" s="93"/>
      <c r="AC100" s="93"/>
      <c r="AD100" s="93"/>
    </row>
    <row r="101" spans="3:30" ht="12.75">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179"/>
      <c r="AA101" s="178"/>
      <c r="AB101" s="93"/>
      <c r="AC101" s="93"/>
      <c r="AD101" s="93"/>
    </row>
    <row r="102" spans="3:30" ht="12.75">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179"/>
      <c r="AA102" s="178"/>
      <c r="AB102" s="93"/>
      <c r="AC102" s="93"/>
      <c r="AD102" s="93"/>
    </row>
    <row r="103" spans="3:30" ht="12.75">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179"/>
      <c r="AA103" s="178"/>
      <c r="AB103" s="93"/>
      <c r="AC103" s="93"/>
      <c r="AD103" s="93"/>
    </row>
    <row r="104" spans="3:30" ht="12.75">
      <c r="C104" s="93"/>
      <c r="D104" s="180"/>
      <c r="E104" s="180"/>
      <c r="F104" s="180"/>
      <c r="G104" s="180"/>
      <c r="H104" s="180"/>
      <c r="I104" s="180"/>
      <c r="J104" s="180"/>
      <c r="K104" s="180"/>
      <c r="L104" s="180"/>
      <c r="M104" s="180"/>
      <c r="N104" s="180"/>
      <c r="O104" s="180"/>
      <c r="P104" s="180"/>
      <c r="Q104" s="180"/>
      <c r="R104" s="180"/>
      <c r="S104" s="180"/>
      <c r="T104" s="180"/>
      <c r="U104" s="180"/>
      <c r="V104" s="93"/>
      <c r="W104" s="93"/>
      <c r="X104" s="93"/>
      <c r="Y104" s="93"/>
      <c r="Z104" s="179"/>
      <c r="AA104" s="178"/>
      <c r="AB104" s="93"/>
      <c r="AC104" s="93"/>
      <c r="AD104" s="93"/>
    </row>
    <row r="105" spans="3:30" ht="12.75">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179"/>
      <c r="AA105" s="178"/>
      <c r="AB105" s="93"/>
      <c r="AC105" s="93"/>
      <c r="AD105" s="93"/>
    </row>
    <row r="106" spans="3:30" ht="12.75">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179"/>
      <c r="AA106" s="178"/>
      <c r="AB106" s="93"/>
      <c r="AC106" s="93"/>
      <c r="AD106" s="93"/>
    </row>
    <row r="107" spans="3:30" ht="12.75">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179"/>
      <c r="AA107" s="178"/>
      <c r="AB107" s="93"/>
      <c r="AC107" s="93"/>
      <c r="AD107" s="93"/>
    </row>
    <row r="108" spans="3:30" ht="12.75">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179"/>
      <c r="AA108" s="178"/>
      <c r="AB108" s="93"/>
      <c r="AC108" s="93"/>
      <c r="AD108" s="93"/>
    </row>
    <row r="109" spans="3:30" ht="12.75">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179"/>
      <c r="AA109" s="178"/>
      <c r="AB109" s="93"/>
      <c r="AC109" s="93"/>
      <c r="AD109" s="93"/>
    </row>
    <row r="110" spans="3:30" ht="12.75">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179"/>
      <c r="AA110" s="178"/>
      <c r="AB110" s="93"/>
      <c r="AC110" s="93"/>
      <c r="AD110" s="93"/>
    </row>
    <row r="111" spans="3:30" ht="12.75">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179"/>
      <c r="AA111" s="178"/>
      <c r="AB111" s="93"/>
      <c r="AC111" s="93"/>
      <c r="AD111" s="93"/>
    </row>
    <row r="112" spans="3:30" ht="12.75">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179"/>
      <c r="AA112" s="178"/>
      <c r="AB112" s="93"/>
      <c r="AC112" s="93"/>
      <c r="AD112" s="93"/>
    </row>
    <row r="113" spans="3:30" ht="12.75">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179"/>
      <c r="AA113" s="178"/>
      <c r="AB113" s="93"/>
      <c r="AC113" s="93"/>
      <c r="AD113" s="93"/>
    </row>
    <row r="114" spans="3:30" ht="12.75">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179"/>
      <c r="AA114" s="178"/>
      <c r="AB114" s="93"/>
      <c r="AC114" s="93"/>
      <c r="AD114" s="93"/>
    </row>
    <row r="115" spans="3:30" ht="12.75">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179"/>
      <c r="AA115" s="178"/>
      <c r="AB115" s="93"/>
      <c r="AC115" s="93"/>
      <c r="AD115" s="93"/>
    </row>
    <row r="116" spans="3:30" ht="12.75">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179"/>
      <c r="AA116" s="178"/>
      <c r="AB116" s="93"/>
      <c r="AC116" s="93"/>
      <c r="AD116" s="93"/>
    </row>
    <row r="117" spans="3:30" ht="12.75">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179"/>
      <c r="AA117" s="178"/>
      <c r="AB117" s="93"/>
      <c r="AC117" s="93"/>
      <c r="AD117" s="93"/>
    </row>
    <row r="118" spans="3:30" ht="12.75">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179"/>
      <c r="AA118" s="178"/>
      <c r="AB118" s="93"/>
      <c r="AC118" s="93"/>
      <c r="AD118" s="93"/>
    </row>
    <row r="119" spans="3:30" ht="12.75">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179"/>
      <c r="AA119" s="178"/>
      <c r="AB119" s="93"/>
      <c r="AC119" s="93"/>
      <c r="AD119" s="93"/>
    </row>
    <row r="120" spans="3:30" ht="12.75">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179"/>
      <c r="AA120" s="178"/>
      <c r="AB120" s="93"/>
      <c r="AC120" s="93"/>
      <c r="AD120" s="93"/>
    </row>
    <row r="121" spans="3:30" ht="12.75">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179"/>
      <c r="AA121" s="178"/>
      <c r="AB121" s="93"/>
      <c r="AC121" s="93"/>
      <c r="AD121" s="93"/>
    </row>
    <row r="122" spans="3:30" ht="12.75">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179"/>
      <c r="AA122" s="178"/>
      <c r="AB122" s="93"/>
      <c r="AC122" s="93"/>
      <c r="AD122" s="93"/>
    </row>
    <row r="123" spans="3:30" ht="12.75">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179"/>
      <c r="AA123" s="178"/>
      <c r="AB123" s="93"/>
      <c r="AC123" s="93"/>
      <c r="AD123" s="93"/>
    </row>
    <row r="124" spans="3:30" ht="12.75">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179"/>
      <c r="AA124" s="178"/>
      <c r="AB124" s="93"/>
      <c r="AC124" s="93"/>
      <c r="AD124" s="93"/>
    </row>
    <row r="125" spans="3:30" ht="12.75">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179"/>
      <c r="AA125" s="178"/>
      <c r="AB125" s="93"/>
      <c r="AC125" s="93"/>
      <c r="AD125" s="93"/>
    </row>
    <row r="126" spans="3:30" ht="12.75">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179"/>
      <c r="AA126" s="178"/>
      <c r="AB126" s="93"/>
      <c r="AC126" s="93"/>
      <c r="AD126" s="93"/>
    </row>
    <row r="127" spans="3:30" ht="12.75">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179"/>
      <c r="AA127" s="178"/>
      <c r="AB127" s="93"/>
      <c r="AC127" s="93"/>
      <c r="AD127" s="93"/>
    </row>
    <row r="128" spans="3:30" ht="12.75">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179"/>
      <c r="AA128" s="178"/>
      <c r="AB128" s="93"/>
      <c r="AC128" s="93"/>
      <c r="AD128" s="93"/>
    </row>
    <row r="129" spans="3:30" ht="12.75">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179"/>
      <c r="AA129" s="178"/>
      <c r="AB129" s="93"/>
      <c r="AC129" s="93"/>
      <c r="AD129" s="93"/>
    </row>
    <row r="130" spans="3:30" ht="12.75">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179"/>
      <c r="AA130" s="178"/>
      <c r="AB130" s="93"/>
      <c r="AC130" s="93"/>
      <c r="AD130" s="93"/>
    </row>
    <row r="131" spans="3:30" ht="12.75">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179"/>
      <c r="AA131" s="178"/>
      <c r="AB131" s="93"/>
      <c r="AC131" s="93"/>
      <c r="AD131" s="93"/>
    </row>
    <row r="132" spans="3:30" ht="12.75">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179"/>
      <c r="AA132" s="178"/>
      <c r="AB132" s="93"/>
      <c r="AC132" s="93"/>
      <c r="AD132" s="93"/>
    </row>
    <row r="133" spans="3:30" ht="12.75">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179"/>
      <c r="AA133" s="178"/>
      <c r="AB133" s="93"/>
      <c r="AC133" s="93"/>
      <c r="AD133" s="93"/>
    </row>
    <row r="134" spans="3:30" ht="12.75">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179"/>
      <c r="AA134" s="178"/>
      <c r="AB134" s="93"/>
      <c r="AC134" s="93"/>
      <c r="AD134" s="93"/>
    </row>
    <row r="135" spans="3:30" ht="12.75">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179"/>
      <c r="AA135" s="178"/>
      <c r="AB135" s="93"/>
      <c r="AC135" s="93"/>
      <c r="AD135" s="93"/>
    </row>
    <row r="136" spans="3:30" ht="12.75">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179"/>
      <c r="AA136" s="178"/>
      <c r="AB136" s="93"/>
      <c r="AC136" s="93"/>
      <c r="AD136" s="93"/>
    </row>
    <row r="137" spans="3:30" ht="12.75">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179"/>
      <c r="AA137" s="178"/>
      <c r="AB137" s="93"/>
      <c r="AC137" s="93"/>
      <c r="AD137" s="93"/>
    </row>
    <row r="138" spans="3:30" ht="12.75">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179"/>
      <c r="AA138" s="178"/>
      <c r="AB138" s="93"/>
      <c r="AC138" s="93"/>
      <c r="AD138" s="93"/>
    </row>
    <row r="139" spans="3:30" ht="12.75">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179"/>
      <c r="AA139" s="178"/>
      <c r="AB139" s="93"/>
      <c r="AC139" s="93"/>
      <c r="AD139" s="93"/>
    </row>
    <row r="140" spans="3:30" ht="12.75">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179"/>
      <c r="AA140" s="178"/>
      <c r="AB140" s="93"/>
      <c r="AC140" s="93"/>
      <c r="AD140" s="93"/>
    </row>
    <row r="141" spans="3:30" ht="12.75">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179"/>
      <c r="AA141" s="178"/>
      <c r="AB141" s="93"/>
      <c r="AC141" s="93"/>
      <c r="AD141" s="93"/>
    </row>
    <row r="142" spans="3:30" ht="12.75">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179"/>
      <c r="AA142" s="178"/>
      <c r="AB142" s="93"/>
      <c r="AC142" s="93"/>
      <c r="AD142" s="93"/>
    </row>
    <row r="143" spans="3:30" ht="12.75">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179"/>
      <c r="AA143" s="178"/>
      <c r="AB143" s="93"/>
      <c r="AC143" s="93"/>
      <c r="AD143" s="93"/>
    </row>
    <row r="144" spans="3:30" ht="12.75">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179"/>
      <c r="AA144" s="178"/>
      <c r="AB144" s="93"/>
      <c r="AC144" s="93"/>
      <c r="AD144" s="93"/>
    </row>
    <row r="145" spans="3:30" ht="12.75">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179"/>
      <c r="AA145" s="178"/>
      <c r="AB145" s="93"/>
      <c r="AC145" s="93"/>
      <c r="AD145" s="93"/>
    </row>
    <row r="146" spans="3:30" ht="12.75">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179"/>
      <c r="AA146" s="178"/>
      <c r="AB146" s="93"/>
      <c r="AC146" s="93"/>
      <c r="AD146" s="93"/>
    </row>
    <row r="147" spans="3:30" ht="12.75">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179"/>
      <c r="AA147" s="178"/>
      <c r="AB147" s="93"/>
      <c r="AC147" s="93"/>
      <c r="AD147" s="93"/>
    </row>
    <row r="148" spans="3:30" ht="12.75">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179"/>
      <c r="AA148" s="178"/>
      <c r="AB148" s="93"/>
      <c r="AC148" s="93"/>
      <c r="AD148" s="93"/>
    </row>
    <row r="149" spans="3:30" ht="12.75">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179"/>
      <c r="AA149" s="178"/>
      <c r="AB149" s="93"/>
      <c r="AC149" s="93"/>
      <c r="AD149" s="93"/>
    </row>
    <row r="150" spans="3:30" ht="12.75">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179"/>
      <c r="AA150" s="178"/>
      <c r="AB150" s="93"/>
      <c r="AC150" s="93"/>
      <c r="AD150" s="93"/>
    </row>
    <row r="151" spans="3:30" ht="12.75">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179"/>
      <c r="AA151" s="178"/>
      <c r="AB151" s="93"/>
      <c r="AC151" s="93"/>
      <c r="AD151" s="93"/>
    </row>
    <row r="152" spans="3:30" ht="12.75">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179"/>
      <c r="AA152" s="178"/>
      <c r="AB152" s="93"/>
      <c r="AC152" s="93"/>
      <c r="AD152" s="93"/>
    </row>
    <row r="153" spans="3:30" ht="12.75">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179"/>
      <c r="AA153" s="178"/>
      <c r="AB153" s="93"/>
      <c r="AC153" s="93"/>
      <c r="AD153" s="93"/>
    </row>
    <row r="154" spans="3:30" ht="12.75">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179"/>
      <c r="AA154" s="178"/>
      <c r="AB154" s="93"/>
      <c r="AC154" s="93"/>
      <c r="AD154" s="93"/>
    </row>
    <row r="155" spans="3:30" ht="12.75">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179"/>
      <c r="AA155" s="178"/>
      <c r="AB155" s="93"/>
      <c r="AC155" s="93"/>
      <c r="AD155" s="93"/>
    </row>
    <row r="156" spans="3:30" ht="12.75">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179"/>
      <c r="AA156" s="178"/>
      <c r="AB156" s="93"/>
      <c r="AC156" s="93"/>
      <c r="AD156" s="93"/>
    </row>
    <row r="157" spans="3:30" ht="12.75">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179"/>
      <c r="AA157" s="178"/>
      <c r="AB157" s="93"/>
      <c r="AC157" s="93"/>
      <c r="AD157" s="93"/>
    </row>
    <row r="158" spans="3:30" ht="12.75">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179"/>
      <c r="AA158" s="178"/>
      <c r="AB158" s="93"/>
      <c r="AC158" s="93"/>
      <c r="AD158" s="93"/>
    </row>
    <row r="159" spans="3:30" ht="12.75">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179"/>
      <c r="AA159" s="178"/>
      <c r="AB159" s="93"/>
      <c r="AC159" s="93"/>
      <c r="AD159" s="93"/>
    </row>
    <row r="160" spans="3:30" ht="12.75">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179"/>
      <c r="AA160" s="178"/>
      <c r="AB160" s="93"/>
      <c r="AC160" s="93"/>
      <c r="AD160" s="93"/>
    </row>
    <row r="161" spans="3:30" ht="12.75">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179"/>
      <c r="AA161" s="178"/>
      <c r="AB161" s="93"/>
      <c r="AC161" s="93"/>
      <c r="AD161" s="93"/>
    </row>
    <row r="162" spans="3:30" ht="12.75">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179"/>
      <c r="AA162" s="178"/>
      <c r="AB162" s="93"/>
      <c r="AC162" s="93"/>
      <c r="AD162" s="93"/>
    </row>
    <row r="163" spans="3:30" ht="12.75">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179"/>
      <c r="AA163" s="178"/>
      <c r="AB163" s="93"/>
      <c r="AC163" s="93"/>
      <c r="AD163" s="93"/>
    </row>
    <row r="164" spans="3:30" ht="12.75">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179"/>
      <c r="AA164" s="178"/>
      <c r="AB164" s="93"/>
      <c r="AC164" s="93"/>
      <c r="AD164" s="93"/>
    </row>
    <row r="165" spans="3:30" ht="12.75">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179"/>
      <c r="AA165" s="178"/>
      <c r="AB165" s="93"/>
      <c r="AC165" s="93"/>
      <c r="AD165" s="93"/>
    </row>
    <row r="166" spans="3:30" ht="12.75">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179"/>
      <c r="AA166" s="178"/>
      <c r="AB166" s="93"/>
      <c r="AC166" s="93"/>
      <c r="AD166" s="93"/>
    </row>
    <row r="167" spans="3:30" ht="12.75">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179"/>
      <c r="AA167" s="178"/>
      <c r="AB167" s="93"/>
      <c r="AC167" s="93"/>
      <c r="AD167" s="93"/>
    </row>
    <row r="168" spans="3:30" ht="12.75">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179"/>
      <c r="AA168" s="178"/>
      <c r="AB168" s="93"/>
      <c r="AC168" s="93"/>
      <c r="AD168" s="93"/>
    </row>
    <row r="169" spans="3:30" ht="12.75">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179"/>
      <c r="AA169" s="178"/>
      <c r="AB169" s="93"/>
      <c r="AC169" s="93"/>
      <c r="AD169" s="93"/>
    </row>
    <row r="170" spans="3:30" ht="12.75">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179"/>
      <c r="AA170" s="178"/>
      <c r="AB170" s="93"/>
      <c r="AC170" s="93"/>
      <c r="AD170" s="93"/>
    </row>
    <row r="171" spans="3:30" ht="12.75">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179"/>
      <c r="AA171" s="178"/>
      <c r="AB171" s="93"/>
      <c r="AC171" s="93"/>
      <c r="AD171" s="93"/>
    </row>
    <row r="172" spans="3:30" ht="12.75">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179"/>
      <c r="AA172" s="178"/>
      <c r="AB172" s="93"/>
      <c r="AC172" s="93"/>
      <c r="AD172" s="93"/>
    </row>
    <row r="173" spans="3:30" ht="12.75">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179"/>
      <c r="AA173" s="178"/>
      <c r="AB173" s="93"/>
      <c r="AC173" s="93"/>
      <c r="AD173" s="93"/>
    </row>
    <row r="174" spans="3:30" ht="12.75">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179"/>
      <c r="AA174" s="178"/>
      <c r="AB174" s="93"/>
      <c r="AC174" s="93"/>
      <c r="AD174" s="93"/>
    </row>
    <row r="175" spans="3:30" ht="12.75">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179"/>
      <c r="AA175" s="178"/>
      <c r="AB175" s="93"/>
      <c r="AC175" s="93"/>
      <c r="AD175" s="93"/>
    </row>
    <row r="176" spans="3:30" ht="12.75">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179"/>
      <c r="AA176" s="178"/>
      <c r="AB176" s="93"/>
      <c r="AC176" s="93"/>
      <c r="AD176" s="93"/>
    </row>
    <row r="177" spans="3:30" ht="12.75">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179"/>
      <c r="AA177" s="178"/>
      <c r="AB177" s="93"/>
      <c r="AC177" s="93"/>
      <c r="AD177" s="93"/>
    </row>
    <row r="178" spans="3:30" ht="12.75">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179"/>
      <c r="AA178" s="178"/>
      <c r="AB178" s="93"/>
      <c r="AC178" s="93"/>
      <c r="AD178" s="93"/>
    </row>
    <row r="179" spans="3:30" ht="12.75">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179"/>
      <c r="AA179" s="178"/>
      <c r="AB179" s="93"/>
      <c r="AC179" s="93"/>
      <c r="AD179" s="93"/>
    </row>
    <row r="180" spans="3:30" ht="12.75">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179"/>
      <c r="AA180" s="178"/>
      <c r="AB180" s="93"/>
      <c r="AC180" s="93"/>
      <c r="AD180" s="93"/>
    </row>
    <row r="181" spans="3:30" ht="12.75">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179"/>
      <c r="AA181" s="178"/>
      <c r="AB181" s="93"/>
      <c r="AC181" s="93"/>
      <c r="AD181" s="93"/>
    </row>
    <row r="182" spans="3:30" ht="12.75">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179"/>
      <c r="AA182" s="178"/>
      <c r="AB182" s="93"/>
      <c r="AC182" s="93"/>
      <c r="AD182" s="93"/>
    </row>
    <row r="183" spans="3:30" ht="12.75">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179"/>
      <c r="AA183" s="178"/>
      <c r="AB183" s="93"/>
      <c r="AC183" s="93"/>
      <c r="AD183" s="93"/>
    </row>
    <row r="184" spans="3:30" ht="12.75">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179"/>
      <c r="AA184" s="178"/>
      <c r="AB184" s="93"/>
      <c r="AC184" s="93"/>
      <c r="AD184" s="93"/>
    </row>
    <row r="185" spans="3:30" ht="12.75">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179"/>
      <c r="AA185" s="178"/>
      <c r="AB185" s="93"/>
      <c r="AC185" s="93"/>
      <c r="AD185" s="93"/>
    </row>
    <row r="186" spans="3:30" ht="12.75">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179"/>
      <c r="AA186" s="178"/>
      <c r="AB186" s="93"/>
      <c r="AC186" s="93"/>
      <c r="AD186" s="93"/>
    </row>
    <row r="187" spans="3:30" ht="12.75">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179"/>
      <c r="AA187" s="178"/>
      <c r="AB187" s="93"/>
      <c r="AC187" s="93"/>
      <c r="AD187" s="93"/>
    </row>
    <row r="188" spans="3:30" ht="12.75">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179"/>
      <c r="AA188" s="178"/>
      <c r="AB188" s="93"/>
      <c r="AC188" s="93"/>
      <c r="AD188" s="93"/>
    </row>
    <row r="189" spans="3:30" ht="12.75">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179"/>
      <c r="AA189" s="178"/>
      <c r="AB189" s="93"/>
      <c r="AC189" s="93"/>
      <c r="AD189" s="93"/>
    </row>
    <row r="190" spans="3:30" ht="12.75">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179"/>
      <c r="AA190" s="178"/>
      <c r="AB190" s="93"/>
      <c r="AC190" s="93"/>
      <c r="AD190" s="93"/>
    </row>
    <row r="191" spans="3:30" ht="12.75">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179"/>
      <c r="AA191" s="178"/>
      <c r="AB191" s="93"/>
      <c r="AC191" s="93"/>
      <c r="AD191" s="93"/>
    </row>
    <row r="192" spans="3:30" ht="12.75">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179"/>
      <c r="AA192" s="178"/>
      <c r="AB192" s="93"/>
      <c r="AC192" s="93"/>
      <c r="AD192" s="93"/>
    </row>
    <row r="193" spans="3:30" ht="12.75">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179"/>
      <c r="AA193" s="178"/>
      <c r="AB193" s="93"/>
      <c r="AC193" s="93"/>
      <c r="AD193" s="93"/>
    </row>
    <row r="194" spans="3:30" ht="12.75">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179"/>
      <c r="AA194" s="178"/>
      <c r="AB194" s="93"/>
      <c r="AC194" s="93"/>
      <c r="AD194" s="93"/>
    </row>
    <row r="195" spans="3:30" ht="12.75">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179"/>
      <c r="AA195" s="178"/>
      <c r="AB195" s="93"/>
      <c r="AC195" s="93"/>
      <c r="AD195" s="93"/>
    </row>
    <row r="196" spans="3:30" ht="12.75">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179"/>
      <c r="AA196" s="178"/>
      <c r="AB196" s="93"/>
      <c r="AC196" s="93"/>
      <c r="AD196" s="93"/>
    </row>
    <row r="197" spans="3:30" ht="12.75">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179"/>
      <c r="AA197" s="178"/>
      <c r="AB197" s="93"/>
      <c r="AC197" s="93"/>
      <c r="AD197" s="93"/>
    </row>
    <row r="198" spans="3:30" ht="12.75">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179"/>
      <c r="AA198" s="178"/>
      <c r="AB198" s="93"/>
      <c r="AC198" s="93"/>
      <c r="AD198" s="93"/>
    </row>
    <row r="199" spans="3:30" ht="12.75">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179"/>
      <c r="AA199" s="178"/>
      <c r="AB199" s="93"/>
      <c r="AC199" s="93"/>
      <c r="AD199" s="93"/>
    </row>
    <row r="200" spans="3:30" ht="12.75">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179"/>
      <c r="AA200" s="178"/>
      <c r="AB200" s="93"/>
      <c r="AC200" s="93"/>
      <c r="AD200" s="93"/>
    </row>
    <row r="201" spans="3:30" ht="12.75">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179"/>
      <c r="AA201" s="178"/>
      <c r="AB201" s="93"/>
      <c r="AC201" s="93"/>
      <c r="AD201" s="93"/>
    </row>
    <row r="202" spans="3:30" ht="12.75">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179"/>
      <c r="AA202" s="178"/>
      <c r="AB202" s="93"/>
      <c r="AC202" s="93"/>
      <c r="AD202" s="93"/>
    </row>
    <row r="203" spans="3:30" ht="12.75">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179"/>
      <c r="AA203" s="178"/>
      <c r="AB203" s="93"/>
      <c r="AC203" s="93"/>
      <c r="AD203" s="93"/>
    </row>
    <row r="204" spans="3:30" ht="12.75">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179"/>
      <c r="AA204" s="178"/>
      <c r="AB204" s="93"/>
      <c r="AC204" s="93"/>
      <c r="AD204" s="93"/>
    </row>
    <row r="205" spans="3:30" ht="12.75">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179"/>
      <c r="AA205" s="178"/>
      <c r="AB205" s="93"/>
      <c r="AC205" s="93"/>
      <c r="AD205" s="93"/>
    </row>
    <row r="206" spans="3:30" ht="12.75">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179"/>
      <c r="AA206" s="178"/>
      <c r="AB206" s="93"/>
      <c r="AC206" s="93"/>
      <c r="AD206" s="93"/>
    </row>
    <row r="207" spans="3:30" ht="12.75">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179"/>
      <c r="AA207" s="178"/>
      <c r="AB207" s="93"/>
      <c r="AC207" s="93"/>
      <c r="AD207" s="93"/>
    </row>
    <row r="208" spans="3:30" ht="12.75">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179"/>
      <c r="AA208" s="178"/>
      <c r="AB208" s="93"/>
      <c r="AC208" s="93"/>
      <c r="AD208" s="93"/>
    </row>
    <row r="209" spans="3:30" ht="12.75">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179"/>
      <c r="AA209" s="178"/>
      <c r="AB209" s="93"/>
      <c r="AC209" s="93"/>
      <c r="AD209" s="93"/>
    </row>
    <row r="210" spans="3:30" ht="12.75">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179"/>
      <c r="AA210" s="178"/>
      <c r="AB210" s="93"/>
      <c r="AC210" s="93"/>
      <c r="AD210" s="93"/>
    </row>
    <row r="211" spans="3:30" ht="12.75">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179"/>
      <c r="AA211" s="178"/>
      <c r="AB211" s="93"/>
      <c r="AC211" s="93"/>
      <c r="AD211" s="93"/>
    </row>
    <row r="212" spans="3:30" ht="12.75">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179"/>
      <c r="AA212" s="178"/>
      <c r="AB212" s="93"/>
      <c r="AC212" s="93"/>
      <c r="AD212" s="93"/>
    </row>
    <row r="213" spans="3:30" ht="12.75">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179"/>
      <c r="AA213" s="178"/>
      <c r="AB213" s="93"/>
      <c r="AC213" s="93"/>
      <c r="AD213" s="93"/>
    </row>
  </sheetData>
  <sheetProtection/>
  <mergeCells count="77">
    <mergeCell ref="D94:G94"/>
    <mergeCell ref="D95:G95"/>
    <mergeCell ref="D96:G96"/>
    <mergeCell ref="D86:G86"/>
    <mergeCell ref="D87:G87"/>
    <mergeCell ref="D89:G89"/>
    <mergeCell ref="D90:G90"/>
    <mergeCell ref="D91:G91"/>
    <mergeCell ref="D93:G93"/>
    <mergeCell ref="D84:G84"/>
    <mergeCell ref="D85:G85"/>
    <mergeCell ref="C64:U64"/>
    <mergeCell ref="D73:G73"/>
    <mergeCell ref="D74:G74"/>
    <mergeCell ref="D75:G75"/>
    <mergeCell ref="D76:G76"/>
    <mergeCell ref="R58:Y58"/>
    <mergeCell ref="M47:M48"/>
    <mergeCell ref="N47:T47"/>
    <mergeCell ref="D83:G83"/>
    <mergeCell ref="D81:G81"/>
    <mergeCell ref="D82:G82"/>
    <mergeCell ref="D77:G77"/>
    <mergeCell ref="D78:G78"/>
    <mergeCell ref="D79:G79"/>
    <mergeCell ref="D80:G80"/>
    <mergeCell ref="AA14:AA15"/>
    <mergeCell ref="AA26:AA27"/>
    <mergeCell ref="AA38:AA39"/>
    <mergeCell ref="AA47:AA48"/>
    <mergeCell ref="N14:T14"/>
    <mergeCell ref="U14:U15"/>
    <mergeCell ref="Y14:Y15"/>
    <mergeCell ref="W14:W15"/>
    <mergeCell ref="X14:X15"/>
    <mergeCell ref="V14:V15"/>
    <mergeCell ref="U26:U27"/>
    <mergeCell ref="Z14:Z15"/>
    <mergeCell ref="Z47:Z48"/>
    <mergeCell ref="Z26:Z27"/>
    <mergeCell ref="U38:U39"/>
    <mergeCell ref="Z38:Z39"/>
    <mergeCell ref="U47:U48"/>
    <mergeCell ref="F47:F48"/>
    <mergeCell ref="C11:T11"/>
    <mergeCell ref="L47:L48"/>
    <mergeCell ref="L38:M38"/>
    <mergeCell ref="G47:H47"/>
    <mergeCell ref="I47:J47"/>
    <mergeCell ref="K47:K48"/>
    <mergeCell ref="C47:C48"/>
    <mergeCell ref="C26:C27"/>
    <mergeCell ref="C14:C15"/>
    <mergeCell ref="D14:D15"/>
    <mergeCell ref="E47:E48"/>
    <mergeCell ref="D47:D48"/>
    <mergeCell ref="C38:C39"/>
    <mergeCell ref="D38:D39"/>
    <mergeCell ref="E38:E39"/>
    <mergeCell ref="E14:E15"/>
    <mergeCell ref="D26:D27"/>
    <mergeCell ref="E26:E27"/>
    <mergeCell ref="F14:F15"/>
    <mergeCell ref="I14:K14"/>
    <mergeCell ref="L14:M14"/>
    <mergeCell ref="G14:H14"/>
    <mergeCell ref="N38:T38"/>
    <mergeCell ref="I38:K38"/>
    <mergeCell ref="M26:M27"/>
    <mergeCell ref="L26:L27"/>
    <mergeCell ref="I26:J26"/>
    <mergeCell ref="K26:K27"/>
    <mergeCell ref="N26:T26"/>
    <mergeCell ref="F26:F27"/>
    <mergeCell ref="F38:F39"/>
    <mergeCell ref="G26:H26"/>
    <mergeCell ref="G38:H38"/>
  </mergeCells>
  <printOptions/>
  <pageMargins left="0.24" right="0.28" top="0.35" bottom="0.3" header="0.25" footer="0.22"/>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C23" sqref="C23"/>
    </sheetView>
  </sheetViews>
  <sheetFormatPr defaultColWidth="9.140625" defaultRowHeight="12.75"/>
  <cols>
    <col min="1" max="1" width="9.140625" style="55" customWidth="1"/>
    <col min="2" max="2" width="39.57421875" style="55" customWidth="1"/>
    <col min="3" max="3" width="35.28125" style="55" customWidth="1"/>
    <col min="4" max="4" width="11.7109375" style="55" customWidth="1"/>
    <col min="5" max="5" width="12.8515625" style="55" customWidth="1"/>
    <col min="6" max="16384" width="9.140625" style="55" customWidth="1"/>
  </cols>
  <sheetData>
    <row r="1" spans="1:5" ht="26.25" thickBot="1">
      <c r="A1" s="328" t="s">
        <v>11</v>
      </c>
      <c r="B1" s="329"/>
      <c r="C1" s="329"/>
      <c r="D1" s="71" t="s">
        <v>66</v>
      </c>
      <c r="E1" s="72" t="s">
        <v>75</v>
      </c>
    </row>
    <row r="2" spans="1:5" ht="12.75" customHeight="1" thickTop="1">
      <c r="A2" s="330" t="s">
        <v>119</v>
      </c>
      <c r="B2" s="332" t="s">
        <v>50</v>
      </c>
      <c r="C2" s="64" t="s">
        <v>12</v>
      </c>
      <c r="D2" s="63">
        <v>8</v>
      </c>
      <c r="E2" s="70"/>
    </row>
    <row r="3" spans="1:5" ht="25.5">
      <c r="A3" s="331"/>
      <c r="B3" s="333"/>
      <c r="C3" s="65" t="s">
        <v>13</v>
      </c>
      <c r="D3" s="56">
        <v>10</v>
      </c>
      <c r="E3" s="68"/>
    </row>
    <row r="4" spans="1:5" ht="91.5" customHeight="1">
      <c r="A4" s="67" t="s">
        <v>86</v>
      </c>
      <c r="B4" s="334" t="s">
        <v>120</v>
      </c>
      <c r="C4" s="334"/>
      <c r="D4" s="62">
        <v>10</v>
      </c>
      <c r="E4" s="69"/>
    </row>
    <row r="5" spans="1:5" ht="51">
      <c r="A5" s="331" t="s">
        <v>87</v>
      </c>
      <c r="B5" s="334" t="s">
        <v>51</v>
      </c>
      <c r="C5" s="61" t="s">
        <v>79</v>
      </c>
      <c r="D5" s="62">
        <v>2</v>
      </c>
      <c r="E5" s="69"/>
    </row>
    <row r="6" spans="1:6" ht="51.75" thickBot="1">
      <c r="A6" s="331"/>
      <c r="B6" s="334"/>
      <c r="C6" s="61" t="s">
        <v>80</v>
      </c>
      <c r="D6" s="62">
        <v>5</v>
      </c>
      <c r="E6" s="69"/>
      <c r="F6" s="57"/>
    </row>
    <row r="7" spans="2:5" ht="15.75" thickBot="1">
      <c r="B7" s="58"/>
      <c r="C7" s="59"/>
      <c r="D7" s="60"/>
      <c r="E7" s="73">
        <f>E3+E4+E5+E6</f>
        <v>0</v>
      </c>
    </row>
    <row r="8" ht="13.5" thickTop="1"/>
    <row r="9" spans="2:10" s="10" customFormat="1" ht="15.75">
      <c r="B9" s="80"/>
      <c r="C9" s="24"/>
      <c r="D9" s="24"/>
      <c r="E9" s="24"/>
      <c r="F9" s="24"/>
      <c r="G9" s="24"/>
      <c r="H9" s="24"/>
      <c r="I9" s="24"/>
      <c r="J9" s="24"/>
    </row>
    <row r="10" spans="1:13" s="10" customFormat="1" ht="15.75">
      <c r="A10" s="174" t="s">
        <v>266</v>
      </c>
      <c r="C10" s="38"/>
      <c r="D10" s="19"/>
      <c r="E10" s="17"/>
      <c r="F10" s="17"/>
      <c r="G10" s="17"/>
      <c r="H10" s="17"/>
      <c r="I10" s="17"/>
      <c r="J10" s="17"/>
      <c r="K10" s="17"/>
      <c r="L10" s="17"/>
      <c r="M10" s="11"/>
    </row>
    <row r="11" spans="1:13" s="10" customFormat="1" ht="15.75">
      <c r="A11" s="175" t="s">
        <v>173</v>
      </c>
      <c r="C11" s="38"/>
      <c r="D11" s="19"/>
      <c r="E11" s="17"/>
      <c r="F11" s="17"/>
      <c r="G11" s="17"/>
      <c r="H11" s="17"/>
      <c r="I11" s="17"/>
      <c r="J11" s="17"/>
      <c r="K11" s="17"/>
      <c r="L11" s="17"/>
      <c r="M11" s="11"/>
    </row>
    <row r="12" spans="1:13" s="10" customFormat="1" ht="15.75">
      <c r="A12" s="175"/>
      <c r="C12" s="38"/>
      <c r="D12" s="19"/>
      <c r="E12" s="17"/>
      <c r="F12" s="17"/>
      <c r="G12" s="17"/>
      <c r="H12" s="17"/>
      <c r="I12" s="17"/>
      <c r="J12" s="17"/>
      <c r="K12" s="17"/>
      <c r="L12" s="17"/>
      <c r="M12" s="11"/>
    </row>
    <row r="13" spans="1:13" s="10" customFormat="1" ht="15.75">
      <c r="A13" s="175" t="s">
        <v>65</v>
      </c>
      <c r="C13" s="38"/>
      <c r="D13" s="19"/>
      <c r="E13" s="17"/>
      <c r="F13" s="17"/>
      <c r="G13" s="17"/>
      <c r="H13" s="17"/>
      <c r="I13" s="17"/>
      <c r="J13" s="17"/>
      <c r="K13" s="17"/>
      <c r="L13" s="17"/>
      <c r="M13" s="11"/>
    </row>
    <row r="14" spans="1:13" s="10" customFormat="1" ht="15.75">
      <c r="A14" s="176"/>
      <c r="B14" s="43"/>
      <c r="C14" s="38"/>
      <c r="D14" s="19"/>
      <c r="E14" s="17"/>
      <c r="F14" s="17"/>
      <c r="G14" s="17"/>
      <c r="H14" s="17"/>
      <c r="I14" s="17"/>
      <c r="J14" s="17"/>
      <c r="K14" s="17"/>
      <c r="L14" s="17"/>
      <c r="M14" s="11"/>
    </row>
    <row r="15" spans="1:13" s="10" customFormat="1" ht="15.75">
      <c r="A15" s="176" t="s">
        <v>267</v>
      </c>
      <c r="B15" s="45"/>
      <c r="C15" s="39"/>
      <c r="D15" s="19"/>
      <c r="E15" s="17"/>
      <c r="F15" s="17"/>
      <c r="G15" s="17"/>
      <c r="H15" s="17"/>
      <c r="I15" s="17"/>
      <c r="J15" s="17"/>
      <c r="K15" s="17"/>
      <c r="L15" s="17"/>
      <c r="M15" s="11"/>
    </row>
    <row r="16" spans="1:13" s="10" customFormat="1" ht="15.75">
      <c r="A16" s="177"/>
      <c r="B16" s="45"/>
      <c r="C16" s="39"/>
      <c r="D16" s="19"/>
      <c r="E16" s="17"/>
      <c r="F16" s="17"/>
      <c r="G16" s="17"/>
      <c r="H16" s="17"/>
      <c r="I16" s="17"/>
      <c r="J16" s="17"/>
      <c r="K16" s="17"/>
      <c r="L16" s="17"/>
      <c r="M16" s="11"/>
    </row>
    <row r="17" spans="1:13" s="10" customFormat="1" ht="15.75">
      <c r="A17" s="177"/>
      <c r="B17" s="45"/>
      <c r="C17" s="39"/>
      <c r="D17" s="19"/>
      <c r="E17" s="17"/>
      <c r="F17" s="17"/>
      <c r="G17" s="17"/>
      <c r="H17" s="17"/>
      <c r="I17" s="17"/>
      <c r="J17" s="17"/>
      <c r="K17" s="17"/>
      <c r="L17" s="17"/>
      <c r="M17" s="11"/>
    </row>
    <row r="18" spans="1:13" s="10" customFormat="1" ht="15.75">
      <c r="A18" s="177" t="s">
        <v>268</v>
      </c>
      <c r="B18" s="80"/>
      <c r="C18" s="24"/>
      <c r="D18" s="17"/>
      <c r="E18" s="44"/>
      <c r="F18" s="17"/>
      <c r="I18" s="17"/>
      <c r="J18" s="17"/>
      <c r="K18" s="17"/>
      <c r="L18" s="17"/>
      <c r="M18" s="11"/>
    </row>
    <row r="19" spans="1:13" s="10" customFormat="1" ht="15.75">
      <c r="A19" s="40"/>
      <c r="B19" s="80"/>
      <c r="C19" s="24"/>
      <c r="D19" s="17"/>
      <c r="E19" s="43"/>
      <c r="F19" s="17"/>
      <c r="I19" s="17"/>
      <c r="J19" s="17"/>
      <c r="K19" s="17"/>
      <c r="L19" s="17"/>
      <c r="M19" s="11"/>
    </row>
  </sheetData>
  <sheetProtection/>
  <mergeCells count="6">
    <mergeCell ref="A1:C1"/>
    <mergeCell ref="A2:A3"/>
    <mergeCell ref="A5:A6"/>
    <mergeCell ref="B2:B3"/>
    <mergeCell ref="B5:B6"/>
    <mergeCell ref="B4:C4"/>
  </mergeCells>
  <printOptions/>
  <pageMargins left="0.27" right="0.32" top="1" bottom="1" header="0.5" footer="0.5"/>
  <pageSetup fitToHeight="1" fitToWidth="1" horizontalDpi="600" verticalDpi="600" orientation="portrait" paperSize="9" scale="92" r:id="rId1"/>
  <headerFooter alignWithMargins="0">
    <oddHeader>&amp;L&amp;"Arial,Bold"&amp;12FURNIZOR&amp;C&amp;"Arial,Bold"&amp;12&amp;UFISA IMAGISTICA
&amp;U&amp;A&amp;RDATA</oddHeader>
    <oddFooter>&amp;Cpagina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7:M23"/>
  <sheetViews>
    <sheetView zoomScalePageLayoutView="0" workbookViewId="0" topLeftCell="A1">
      <selection activeCell="D22" sqref="D22"/>
    </sheetView>
  </sheetViews>
  <sheetFormatPr defaultColWidth="9.140625" defaultRowHeight="12.75"/>
  <cols>
    <col min="2" max="2" width="74.140625" style="0" customWidth="1"/>
    <col min="4" max="4" width="12.7109375" style="0" customWidth="1"/>
  </cols>
  <sheetData>
    <row r="7" spans="2:4" ht="25.5" customHeight="1" thickBot="1">
      <c r="B7" s="74" t="s">
        <v>81</v>
      </c>
      <c r="C7" s="66" t="s">
        <v>66</v>
      </c>
      <c r="D7" s="66" t="s">
        <v>75</v>
      </c>
    </row>
    <row r="8" spans="2:4" ht="12.75">
      <c r="B8" s="5" t="s">
        <v>82</v>
      </c>
      <c r="C8" s="335">
        <v>30</v>
      </c>
      <c r="D8" s="337"/>
    </row>
    <row r="9" spans="2:4" ht="13.5" thickBot="1">
      <c r="B9" s="7" t="s">
        <v>83</v>
      </c>
      <c r="C9" s="336"/>
      <c r="D9" s="338"/>
    </row>
    <row r="10" spans="2:4" ht="12.75">
      <c r="B10" s="5" t="s">
        <v>82</v>
      </c>
      <c r="C10" s="335">
        <v>60</v>
      </c>
      <c r="D10" s="339"/>
    </row>
    <row r="11" spans="2:4" ht="13.5" thickBot="1">
      <c r="B11" s="6" t="s">
        <v>84</v>
      </c>
      <c r="C11" s="336"/>
      <c r="D11" s="340"/>
    </row>
    <row r="12" ht="15.75" customHeight="1" thickBot="1">
      <c r="D12" s="76"/>
    </row>
    <row r="13" ht="13.5" thickTop="1"/>
    <row r="15" spans="2:9" ht="15">
      <c r="B15" s="174" t="s">
        <v>266</v>
      </c>
      <c r="C15" s="75"/>
      <c r="D15" s="75"/>
      <c r="E15" s="75"/>
      <c r="F15" s="75"/>
      <c r="G15" s="8"/>
      <c r="H15" s="9"/>
      <c r="I15" s="9"/>
    </row>
    <row r="16" spans="2:8" ht="14.25">
      <c r="B16" s="175" t="s">
        <v>173</v>
      </c>
      <c r="C16" s="1"/>
      <c r="D16" s="1"/>
      <c r="E16" s="1"/>
      <c r="F16" s="1"/>
      <c r="G16" s="1"/>
      <c r="H16" s="1"/>
    </row>
    <row r="17" spans="2:8" ht="14.25">
      <c r="B17" s="175"/>
      <c r="C17" s="1"/>
      <c r="D17" s="1"/>
      <c r="E17" s="1"/>
      <c r="F17" s="1"/>
      <c r="G17" s="1"/>
      <c r="H17" s="1"/>
    </row>
    <row r="18" spans="2:8" ht="14.25">
      <c r="B18" s="175" t="s">
        <v>65</v>
      </c>
      <c r="C18" s="1"/>
      <c r="D18" s="1"/>
      <c r="E18" s="1"/>
      <c r="F18" s="1"/>
      <c r="G18" s="1"/>
      <c r="H18" s="1"/>
    </row>
    <row r="19" spans="2:8" ht="14.25">
      <c r="B19" s="176"/>
      <c r="C19" s="1"/>
      <c r="D19" s="1"/>
      <c r="E19" s="1"/>
      <c r="F19" s="1"/>
      <c r="G19" s="1"/>
      <c r="H19" s="1"/>
    </row>
    <row r="20" spans="2:8" ht="14.25">
      <c r="B20" s="176" t="s">
        <v>267</v>
      </c>
      <c r="C20" s="1"/>
      <c r="D20" s="1"/>
      <c r="E20" s="1"/>
      <c r="F20" s="1"/>
      <c r="G20" s="1"/>
      <c r="H20" s="1"/>
    </row>
    <row r="21" spans="2:13" s="10" customFormat="1" ht="15.75">
      <c r="B21" s="177"/>
      <c r="C21" s="78"/>
      <c r="F21" s="17"/>
      <c r="I21" s="17"/>
      <c r="J21" s="17"/>
      <c r="K21" s="17"/>
      <c r="L21" s="17"/>
      <c r="M21" s="11"/>
    </row>
    <row r="22" spans="2:13" s="10" customFormat="1" ht="15">
      <c r="B22" s="177"/>
      <c r="C22" s="40"/>
      <c r="F22" s="17"/>
      <c r="I22" s="17"/>
      <c r="J22" s="17"/>
      <c r="K22" s="17"/>
      <c r="L22" s="17"/>
      <c r="M22" s="11"/>
    </row>
    <row r="23" spans="2:8" ht="15">
      <c r="B23" s="177" t="s">
        <v>268</v>
      </c>
      <c r="C23" s="3"/>
      <c r="D23" s="1"/>
      <c r="E23" s="1"/>
      <c r="F23" s="1"/>
      <c r="G23" s="1"/>
      <c r="H23" s="1"/>
    </row>
  </sheetData>
  <sheetProtection/>
  <mergeCells count="4">
    <mergeCell ref="C8:C9"/>
    <mergeCell ref="C10:C11"/>
    <mergeCell ref="D8:D9"/>
    <mergeCell ref="D10:D11"/>
  </mergeCells>
  <printOptions/>
  <pageMargins left="0.2" right="0.27" top="1" bottom="1" header="0.5" footer="0.5"/>
  <pageSetup fitToHeight="1" fitToWidth="1" horizontalDpi="600" verticalDpi="600" orientation="portrait" paperSize="9" scale="88" r:id="rId1"/>
  <headerFooter alignWithMargins="0">
    <oddHeader>&amp;L&amp;"Arial,Bold"&amp;12FURNIZOR&amp;C&amp;"Arial,Bold"&amp;12&amp;UFISA IMAGISTICA
&amp;U&amp;A&amp;RDATA</oddHeader>
    <oddFooter>&amp;Cpagina &amp;P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361"/>
  <sheetViews>
    <sheetView zoomScalePageLayoutView="0" workbookViewId="0" topLeftCell="A22">
      <selection activeCell="E19" sqref="E19"/>
    </sheetView>
  </sheetViews>
  <sheetFormatPr defaultColWidth="9.140625" defaultRowHeight="12.75"/>
  <cols>
    <col min="1" max="1" width="6.00390625" style="100" customWidth="1"/>
    <col min="2" max="2" width="58.57421875" style="100" customWidth="1"/>
    <col min="3" max="3" width="17.421875" style="100" customWidth="1"/>
    <col min="4" max="4" width="25.28125" style="107" customWidth="1"/>
    <col min="5" max="5" width="23.00390625" style="108" customWidth="1"/>
    <col min="6" max="6" width="41.421875" style="104" customWidth="1"/>
    <col min="7" max="16384" width="9.140625" style="100" customWidth="1"/>
  </cols>
  <sheetData>
    <row r="2" spans="2:5" ht="12.75">
      <c r="B2" s="101" t="s">
        <v>174</v>
      </c>
      <c r="C2" s="101"/>
      <c r="D2" s="102"/>
      <c r="E2" s="103"/>
    </row>
    <row r="3" spans="2:5" ht="12.75">
      <c r="B3" s="105"/>
      <c r="C3" s="101"/>
      <c r="D3" s="102"/>
      <c r="E3" s="103"/>
    </row>
    <row r="4" ht="18">
      <c r="A4" s="106" t="s">
        <v>177</v>
      </c>
    </row>
    <row r="5" ht="15.75">
      <c r="B5" s="109"/>
    </row>
    <row r="7" spans="1:6" ht="45" customHeight="1">
      <c r="A7" s="110" t="s">
        <v>178</v>
      </c>
      <c r="B7" s="111" t="s">
        <v>179</v>
      </c>
      <c r="C7" s="112" t="s">
        <v>180</v>
      </c>
      <c r="D7" s="113" t="s">
        <v>437</v>
      </c>
      <c r="E7" s="114" t="s">
        <v>175</v>
      </c>
      <c r="F7" s="112" t="s">
        <v>181</v>
      </c>
    </row>
    <row r="8" spans="1:6" s="119" customFormat="1" ht="15.75">
      <c r="A8" s="115"/>
      <c r="B8" s="115" t="s">
        <v>182</v>
      </c>
      <c r="C8" s="115"/>
      <c r="D8" s="116"/>
      <c r="E8" s="117"/>
      <c r="F8" s="118"/>
    </row>
    <row r="9" spans="1:6" s="124" customFormat="1" ht="15.75">
      <c r="A9" s="120"/>
      <c r="B9" s="120" t="s">
        <v>183</v>
      </c>
      <c r="C9" s="237"/>
      <c r="D9" s="121"/>
      <c r="E9" s="122"/>
      <c r="F9" s="123"/>
    </row>
    <row r="10" spans="1:6" ht="15.75">
      <c r="A10" s="125"/>
      <c r="B10" s="125" t="s">
        <v>184</v>
      </c>
      <c r="C10" s="238"/>
      <c r="D10" s="113"/>
      <c r="E10" s="114"/>
      <c r="F10" s="126"/>
    </row>
    <row r="11" spans="1:6" ht="15">
      <c r="A11" s="127">
        <v>1</v>
      </c>
      <c r="B11" s="126" t="s">
        <v>185</v>
      </c>
      <c r="C11" s="236">
        <v>40.35</v>
      </c>
      <c r="D11" s="128"/>
      <c r="E11" s="129">
        <f aca="true" t="shared" si="0" ref="E11:E110">C11*D11</f>
        <v>0</v>
      </c>
      <c r="F11" s="126"/>
    </row>
    <row r="12" spans="1:6" ht="25.5">
      <c r="A12" s="127">
        <v>2</v>
      </c>
      <c r="B12" s="126" t="s">
        <v>186</v>
      </c>
      <c r="C12" s="236">
        <v>40.35</v>
      </c>
      <c r="D12" s="128"/>
      <c r="E12" s="129">
        <f t="shared" si="0"/>
        <v>0</v>
      </c>
      <c r="F12" s="126" t="s">
        <v>187</v>
      </c>
    </row>
    <row r="13" spans="1:6" ht="25.5">
      <c r="A13" s="127">
        <v>3</v>
      </c>
      <c r="B13" s="126" t="s">
        <v>188</v>
      </c>
      <c r="C13" s="236">
        <v>40.35</v>
      </c>
      <c r="D13" s="128"/>
      <c r="E13" s="129">
        <f t="shared" si="0"/>
        <v>0</v>
      </c>
      <c r="F13" s="126" t="s">
        <v>187</v>
      </c>
    </row>
    <row r="14" spans="1:6" ht="38.25">
      <c r="A14" s="127">
        <v>4</v>
      </c>
      <c r="B14" s="126" t="s">
        <v>189</v>
      </c>
      <c r="C14" s="236">
        <v>40.35</v>
      </c>
      <c r="D14" s="128"/>
      <c r="E14" s="129">
        <f t="shared" si="0"/>
        <v>0</v>
      </c>
      <c r="F14" s="126" t="s">
        <v>187</v>
      </c>
    </row>
    <row r="15" spans="1:6" ht="15">
      <c r="A15" s="127">
        <v>5</v>
      </c>
      <c r="B15" s="126" t="s">
        <v>190</v>
      </c>
      <c r="C15" s="236">
        <v>40.35</v>
      </c>
      <c r="D15" s="128"/>
      <c r="E15" s="129">
        <f t="shared" si="0"/>
        <v>0</v>
      </c>
      <c r="F15" s="126"/>
    </row>
    <row r="16" spans="1:6" ht="15">
      <c r="A16" s="127">
        <v>6</v>
      </c>
      <c r="B16" s="126" t="s">
        <v>191</v>
      </c>
      <c r="C16" s="236">
        <v>40.35</v>
      </c>
      <c r="D16" s="128"/>
      <c r="E16" s="129">
        <f t="shared" si="0"/>
        <v>0</v>
      </c>
      <c r="F16" s="126"/>
    </row>
    <row r="17" spans="1:6" ht="25.5">
      <c r="A17" s="127">
        <v>7</v>
      </c>
      <c r="B17" s="126" t="s">
        <v>192</v>
      </c>
      <c r="C17" s="236">
        <v>40.35</v>
      </c>
      <c r="D17" s="128"/>
      <c r="E17" s="129">
        <f t="shared" si="0"/>
        <v>0</v>
      </c>
      <c r="F17" s="126" t="s">
        <v>187</v>
      </c>
    </row>
    <row r="18" spans="1:6" ht="15">
      <c r="A18" s="127">
        <v>8</v>
      </c>
      <c r="B18" s="126" t="s">
        <v>193</v>
      </c>
      <c r="C18" s="236">
        <v>40.35</v>
      </c>
      <c r="D18" s="128"/>
      <c r="E18" s="129">
        <f t="shared" si="0"/>
        <v>0</v>
      </c>
      <c r="F18" s="126"/>
    </row>
    <row r="19" spans="1:6" ht="25.5">
      <c r="A19" s="127">
        <v>9</v>
      </c>
      <c r="B19" s="126" t="s">
        <v>194</v>
      </c>
      <c r="C19" s="236">
        <v>40.35</v>
      </c>
      <c r="D19" s="128"/>
      <c r="E19" s="129">
        <f t="shared" si="0"/>
        <v>0</v>
      </c>
      <c r="F19" s="126"/>
    </row>
    <row r="20" spans="1:6" ht="15">
      <c r="A20" s="127">
        <v>10</v>
      </c>
      <c r="B20" s="126" t="s">
        <v>195</v>
      </c>
      <c r="C20" s="236">
        <v>40.35</v>
      </c>
      <c r="D20" s="128"/>
      <c r="E20" s="129">
        <f t="shared" si="0"/>
        <v>0</v>
      </c>
      <c r="F20" s="126"/>
    </row>
    <row r="21" spans="1:6" ht="25.5">
      <c r="A21" s="127">
        <v>11</v>
      </c>
      <c r="B21" s="126" t="s">
        <v>196</v>
      </c>
      <c r="C21" s="236">
        <v>75.49</v>
      </c>
      <c r="D21" s="128"/>
      <c r="E21" s="129">
        <f t="shared" si="0"/>
        <v>0</v>
      </c>
      <c r="F21" s="126"/>
    </row>
    <row r="22" spans="1:6" ht="25.5">
      <c r="A22" s="127">
        <v>12</v>
      </c>
      <c r="B22" s="126" t="s">
        <v>197</v>
      </c>
      <c r="C22" s="236">
        <v>110</v>
      </c>
      <c r="D22" s="128"/>
      <c r="E22" s="129">
        <f t="shared" si="0"/>
        <v>0</v>
      </c>
      <c r="F22" s="126"/>
    </row>
    <row r="23" spans="1:6" ht="15">
      <c r="A23" s="127">
        <v>13</v>
      </c>
      <c r="B23" s="126" t="s">
        <v>121</v>
      </c>
      <c r="C23" s="236">
        <v>134</v>
      </c>
      <c r="D23" s="128"/>
      <c r="E23" s="129">
        <f t="shared" si="0"/>
        <v>0</v>
      </c>
      <c r="F23" s="126"/>
    </row>
    <row r="24" spans="1:6" ht="15">
      <c r="A24" s="127">
        <v>14</v>
      </c>
      <c r="B24" s="126" t="s">
        <v>122</v>
      </c>
      <c r="C24" s="236">
        <v>94.36</v>
      </c>
      <c r="D24" s="128"/>
      <c r="E24" s="129">
        <f t="shared" si="0"/>
        <v>0</v>
      </c>
      <c r="F24" s="126"/>
    </row>
    <row r="25" spans="1:6" ht="25.5">
      <c r="A25" s="127">
        <v>15</v>
      </c>
      <c r="B25" s="126" t="s">
        <v>198</v>
      </c>
      <c r="C25" s="242">
        <v>296</v>
      </c>
      <c r="D25" s="128"/>
      <c r="E25" s="129">
        <f t="shared" si="0"/>
        <v>0</v>
      </c>
      <c r="F25" s="126"/>
    </row>
    <row r="26" spans="1:6" ht="15">
      <c r="A26" s="127">
        <v>16</v>
      </c>
      <c r="B26" s="126" t="s">
        <v>123</v>
      </c>
      <c r="C26" s="242">
        <v>337</v>
      </c>
      <c r="D26" s="128"/>
      <c r="E26" s="129">
        <f t="shared" si="0"/>
        <v>0</v>
      </c>
      <c r="F26" s="126"/>
    </row>
    <row r="27" spans="1:6" ht="15">
      <c r="A27" s="127">
        <v>17</v>
      </c>
      <c r="B27" s="126" t="s">
        <v>124</v>
      </c>
      <c r="C27" s="242">
        <v>337</v>
      </c>
      <c r="D27" s="128"/>
      <c r="E27" s="129">
        <f t="shared" si="0"/>
        <v>0</v>
      </c>
      <c r="F27" s="126"/>
    </row>
    <row r="28" spans="1:6" ht="25.5">
      <c r="A28" s="127">
        <v>18</v>
      </c>
      <c r="B28" s="126" t="s">
        <v>199</v>
      </c>
      <c r="C28" s="242">
        <v>337</v>
      </c>
      <c r="D28" s="128"/>
      <c r="E28" s="129">
        <f t="shared" si="0"/>
        <v>0</v>
      </c>
      <c r="F28" s="126"/>
    </row>
    <row r="29" spans="1:6" ht="25.5">
      <c r="A29" s="127">
        <v>19</v>
      </c>
      <c r="B29" s="126" t="s">
        <v>125</v>
      </c>
      <c r="C29" s="242">
        <v>337</v>
      </c>
      <c r="D29" s="128"/>
      <c r="E29" s="129">
        <f t="shared" si="0"/>
        <v>0</v>
      </c>
      <c r="F29" s="126"/>
    </row>
    <row r="30" spans="1:6" ht="15">
      <c r="A30" s="127">
        <v>20</v>
      </c>
      <c r="B30" s="126" t="s">
        <v>126</v>
      </c>
      <c r="C30" s="242">
        <v>377</v>
      </c>
      <c r="D30" s="128"/>
      <c r="E30" s="129">
        <f t="shared" si="0"/>
        <v>0</v>
      </c>
      <c r="F30" s="126"/>
    </row>
    <row r="31" spans="1:6" ht="25.5">
      <c r="A31" s="127">
        <v>21</v>
      </c>
      <c r="B31" s="126" t="s">
        <v>127</v>
      </c>
      <c r="C31" s="242">
        <v>20.22</v>
      </c>
      <c r="D31" s="128"/>
      <c r="E31" s="129">
        <f t="shared" si="0"/>
        <v>0</v>
      </c>
      <c r="F31" s="126" t="s">
        <v>187</v>
      </c>
    </row>
    <row r="32" spans="1:6" ht="15">
      <c r="A32" s="127">
        <v>22</v>
      </c>
      <c r="B32" s="126" t="s">
        <v>128</v>
      </c>
      <c r="C32" s="242">
        <v>40.44</v>
      </c>
      <c r="D32" s="128"/>
      <c r="E32" s="129">
        <f t="shared" si="0"/>
        <v>0</v>
      </c>
      <c r="F32" s="126"/>
    </row>
    <row r="33" spans="1:6" ht="51">
      <c r="A33" s="127">
        <v>23</v>
      </c>
      <c r="B33" s="126" t="s">
        <v>359</v>
      </c>
      <c r="C33" s="242">
        <v>42.61</v>
      </c>
      <c r="D33" s="128"/>
      <c r="E33" s="129">
        <f t="shared" si="0"/>
        <v>0</v>
      </c>
      <c r="F33" s="126" t="s">
        <v>187</v>
      </c>
    </row>
    <row r="34" spans="1:6" ht="51">
      <c r="A34" s="127">
        <v>24</v>
      </c>
      <c r="B34" s="126" t="s">
        <v>360</v>
      </c>
      <c r="C34" s="242">
        <v>96.07</v>
      </c>
      <c r="D34" s="128"/>
      <c r="E34" s="129">
        <f t="shared" si="0"/>
        <v>0</v>
      </c>
      <c r="F34" s="126"/>
    </row>
    <row r="35" spans="1:6" ht="15">
      <c r="A35" s="127">
        <v>25</v>
      </c>
      <c r="B35" s="126" t="s">
        <v>361</v>
      </c>
      <c r="C35" s="242">
        <v>360</v>
      </c>
      <c r="D35" s="128"/>
      <c r="E35" s="129">
        <f t="shared" si="0"/>
        <v>0</v>
      </c>
      <c r="F35" s="126"/>
    </row>
    <row r="36" spans="1:6" ht="15">
      <c r="A36" s="127">
        <v>26</v>
      </c>
      <c r="B36" s="126" t="s">
        <v>362</v>
      </c>
      <c r="C36" s="242">
        <v>500</v>
      </c>
      <c r="D36" s="128"/>
      <c r="E36" s="129">
        <f t="shared" si="0"/>
        <v>0</v>
      </c>
      <c r="F36" s="126"/>
    </row>
    <row r="37" spans="1:6" ht="25.5">
      <c r="A37" s="127">
        <v>27</v>
      </c>
      <c r="B37" s="126" t="s">
        <v>200</v>
      </c>
      <c r="C37" s="242">
        <v>269</v>
      </c>
      <c r="D37" s="128"/>
      <c r="E37" s="129">
        <f t="shared" si="0"/>
        <v>0</v>
      </c>
      <c r="F37" s="126"/>
    </row>
    <row r="38" spans="1:6" ht="51">
      <c r="A38" s="127">
        <v>28</v>
      </c>
      <c r="B38" s="126" t="s">
        <v>129</v>
      </c>
      <c r="C38" s="242">
        <v>27.18</v>
      </c>
      <c r="D38" s="128"/>
      <c r="E38" s="129">
        <f t="shared" si="0"/>
        <v>0</v>
      </c>
      <c r="F38" s="126" t="s">
        <v>201</v>
      </c>
    </row>
    <row r="39" spans="1:6" ht="15.75">
      <c r="A39" s="127"/>
      <c r="B39" s="130" t="s">
        <v>202</v>
      </c>
      <c r="C39" s="242"/>
      <c r="D39" s="128"/>
      <c r="E39" s="129">
        <f t="shared" si="0"/>
        <v>0</v>
      </c>
      <c r="F39" s="126"/>
    </row>
    <row r="40" spans="1:6" ht="15">
      <c r="A40" s="127">
        <v>29</v>
      </c>
      <c r="B40" s="126" t="s">
        <v>203</v>
      </c>
      <c r="C40" s="242">
        <v>70.44</v>
      </c>
      <c r="D40" s="128"/>
      <c r="E40" s="129">
        <f t="shared" si="0"/>
        <v>0</v>
      </c>
      <c r="F40" s="126"/>
    </row>
    <row r="41" spans="1:6" ht="15">
      <c r="A41" s="127">
        <v>30</v>
      </c>
      <c r="B41" s="126" t="s">
        <v>204</v>
      </c>
      <c r="C41" s="242">
        <v>53.92</v>
      </c>
      <c r="D41" s="128"/>
      <c r="E41" s="129">
        <f t="shared" si="0"/>
        <v>0</v>
      </c>
      <c r="F41" s="126"/>
    </row>
    <row r="42" spans="1:6" ht="15">
      <c r="A42" s="127">
        <v>31</v>
      </c>
      <c r="B42" s="126" t="s">
        <v>205</v>
      </c>
      <c r="C42" s="242">
        <v>40.44</v>
      </c>
      <c r="D42" s="128"/>
      <c r="E42" s="129">
        <f t="shared" si="0"/>
        <v>0</v>
      </c>
      <c r="F42" s="126"/>
    </row>
    <row r="43" spans="1:6" ht="15">
      <c r="A43" s="127">
        <v>32</v>
      </c>
      <c r="B43" s="126" t="s">
        <v>363</v>
      </c>
      <c r="C43" s="242">
        <v>40.44</v>
      </c>
      <c r="D43" s="128"/>
      <c r="E43" s="129">
        <f t="shared" si="0"/>
        <v>0</v>
      </c>
      <c r="F43" s="126"/>
    </row>
    <row r="44" spans="1:6" ht="15">
      <c r="A44" s="127">
        <v>33</v>
      </c>
      <c r="B44" s="126" t="s">
        <v>364</v>
      </c>
      <c r="C44" s="242">
        <v>67.4</v>
      </c>
      <c r="D44" s="128"/>
      <c r="E44" s="129">
        <f t="shared" si="0"/>
        <v>0</v>
      </c>
      <c r="F44" s="126"/>
    </row>
    <row r="45" spans="1:6" ht="15">
      <c r="A45" s="127">
        <v>34</v>
      </c>
      <c r="B45" s="126" t="s">
        <v>365</v>
      </c>
      <c r="C45" s="242">
        <v>40.44</v>
      </c>
      <c r="D45" s="128"/>
      <c r="E45" s="129">
        <f t="shared" si="0"/>
        <v>0</v>
      </c>
      <c r="F45" s="126"/>
    </row>
    <row r="46" spans="1:6" ht="15">
      <c r="A46" s="127">
        <v>35</v>
      </c>
      <c r="B46" s="126" t="s">
        <v>366</v>
      </c>
      <c r="C46" s="242">
        <v>40.44</v>
      </c>
      <c r="D46" s="128"/>
      <c r="E46" s="129">
        <f t="shared" si="0"/>
        <v>0</v>
      </c>
      <c r="F46" s="126"/>
    </row>
    <row r="47" spans="1:6" ht="15">
      <c r="A47" s="127">
        <v>36</v>
      </c>
      <c r="B47" s="126" t="s">
        <v>367</v>
      </c>
      <c r="C47" s="242">
        <v>40.44</v>
      </c>
      <c r="D47" s="128"/>
      <c r="E47" s="129">
        <f t="shared" si="0"/>
        <v>0</v>
      </c>
      <c r="F47" s="126"/>
    </row>
    <row r="48" spans="1:6" ht="15">
      <c r="A48" s="127">
        <v>37</v>
      </c>
      <c r="B48" s="126" t="s">
        <v>368</v>
      </c>
      <c r="C48" s="242">
        <v>40.44</v>
      </c>
      <c r="D48" s="128"/>
      <c r="E48" s="129">
        <f t="shared" si="0"/>
        <v>0</v>
      </c>
      <c r="F48" s="126"/>
    </row>
    <row r="49" spans="1:6" ht="15">
      <c r="A49" s="127">
        <v>38</v>
      </c>
      <c r="B49" s="126" t="s">
        <v>369</v>
      </c>
      <c r="C49" s="242">
        <v>40.44</v>
      </c>
      <c r="D49" s="128"/>
      <c r="E49" s="129">
        <f t="shared" si="0"/>
        <v>0</v>
      </c>
      <c r="F49" s="126"/>
    </row>
    <row r="50" spans="1:6" ht="15">
      <c r="A50" s="127">
        <v>39</v>
      </c>
      <c r="B50" s="126" t="s">
        <v>370</v>
      </c>
      <c r="C50" s="242">
        <v>40.44</v>
      </c>
      <c r="D50" s="128"/>
      <c r="E50" s="129">
        <f t="shared" si="0"/>
        <v>0</v>
      </c>
      <c r="F50" s="126"/>
    </row>
    <row r="51" spans="1:6" ht="15">
      <c r="A51" s="127">
        <v>40</v>
      </c>
      <c r="B51" s="126" t="s">
        <v>371</v>
      </c>
      <c r="C51" s="242">
        <v>40.44</v>
      </c>
      <c r="D51" s="128"/>
      <c r="E51" s="129">
        <f t="shared" si="0"/>
        <v>0</v>
      </c>
      <c r="F51" s="126"/>
    </row>
    <row r="52" spans="1:6" ht="15">
      <c r="A52" s="127">
        <v>41</v>
      </c>
      <c r="B52" s="126" t="s">
        <v>372</v>
      </c>
      <c r="C52" s="242">
        <v>40.44</v>
      </c>
      <c r="D52" s="128"/>
      <c r="E52" s="129">
        <f t="shared" si="0"/>
        <v>0</v>
      </c>
      <c r="F52" s="126"/>
    </row>
    <row r="53" spans="1:6" ht="15">
      <c r="A53" s="127">
        <v>42</v>
      </c>
      <c r="B53" s="126" t="s">
        <v>373</v>
      </c>
      <c r="C53" s="242">
        <v>53.92</v>
      </c>
      <c r="D53" s="128"/>
      <c r="E53" s="129">
        <f t="shared" si="0"/>
        <v>0</v>
      </c>
      <c r="F53" s="126"/>
    </row>
    <row r="54" spans="1:6" ht="15">
      <c r="A54" s="131">
        <v>43</v>
      </c>
      <c r="B54" s="131" t="s">
        <v>206</v>
      </c>
      <c r="C54" s="242">
        <v>33.7</v>
      </c>
      <c r="D54" s="128"/>
      <c r="E54" s="129">
        <f t="shared" si="0"/>
        <v>0</v>
      </c>
      <c r="F54" s="126"/>
    </row>
    <row r="55" spans="1:6" ht="15">
      <c r="A55" s="131">
        <v>44</v>
      </c>
      <c r="B55" s="131" t="s">
        <v>374</v>
      </c>
      <c r="C55" s="242">
        <v>471</v>
      </c>
      <c r="D55" s="128"/>
      <c r="E55" s="129">
        <f t="shared" si="0"/>
        <v>0</v>
      </c>
      <c r="F55" s="126"/>
    </row>
    <row r="56" spans="1:6" ht="15">
      <c r="A56" s="131">
        <v>45</v>
      </c>
      <c r="B56" s="131" t="s">
        <v>375</v>
      </c>
      <c r="C56" s="242">
        <v>33.7</v>
      </c>
      <c r="D56" s="128"/>
      <c r="E56" s="129">
        <f t="shared" si="0"/>
        <v>0</v>
      </c>
      <c r="F56" s="126"/>
    </row>
    <row r="57" spans="1:6" ht="15">
      <c r="A57" s="131">
        <v>46</v>
      </c>
      <c r="B57" s="131" t="s">
        <v>376</v>
      </c>
      <c r="C57" s="242">
        <v>33.7</v>
      </c>
      <c r="D57" s="128"/>
      <c r="E57" s="129">
        <f t="shared" si="0"/>
        <v>0</v>
      </c>
      <c r="F57" s="126"/>
    </row>
    <row r="58" spans="1:6" ht="15">
      <c r="A58" s="131">
        <v>47</v>
      </c>
      <c r="B58" s="131" t="s">
        <v>377</v>
      </c>
      <c r="C58" s="242">
        <v>107</v>
      </c>
      <c r="D58" s="128"/>
      <c r="E58" s="129">
        <f t="shared" si="0"/>
        <v>0</v>
      </c>
      <c r="F58" s="126"/>
    </row>
    <row r="59" spans="1:6" ht="51">
      <c r="A59" s="239">
        <v>48</v>
      </c>
      <c r="B59" s="126" t="s">
        <v>207</v>
      </c>
      <c r="C59" s="242">
        <v>52.18</v>
      </c>
      <c r="D59" s="128"/>
      <c r="E59" s="129">
        <f t="shared" si="0"/>
        <v>0</v>
      </c>
      <c r="F59" s="126"/>
    </row>
    <row r="60" spans="1:6" ht="15">
      <c r="A60" s="239">
        <v>49</v>
      </c>
      <c r="B60" s="126" t="s">
        <v>379</v>
      </c>
      <c r="C60" s="242">
        <v>53.92</v>
      </c>
      <c r="D60" s="128"/>
      <c r="E60" s="129">
        <f t="shared" si="0"/>
        <v>0</v>
      </c>
      <c r="F60" s="126"/>
    </row>
    <row r="61" spans="1:6" ht="15">
      <c r="A61" s="239">
        <v>50</v>
      </c>
      <c r="B61" s="126" t="s">
        <v>378</v>
      </c>
      <c r="C61" s="242">
        <v>67.4</v>
      </c>
      <c r="D61" s="128"/>
      <c r="E61" s="129">
        <f t="shared" si="0"/>
        <v>0</v>
      </c>
      <c r="F61" s="126"/>
    </row>
    <row r="62" spans="1:6" ht="15">
      <c r="A62" s="239">
        <v>51</v>
      </c>
      <c r="B62" s="126" t="s">
        <v>380</v>
      </c>
      <c r="C62" s="242">
        <v>74.14</v>
      </c>
      <c r="D62" s="128"/>
      <c r="E62" s="129">
        <f t="shared" si="0"/>
        <v>0</v>
      </c>
      <c r="F62" s="126"/>
    </row>
    <row r="63" spans="1:6" ht="15">
      <c r="A63" s="239">
        <v>52</v>
      </c>
      <c r="B63" s="126" t="s">
        <v>381</v>
      </c>
      <c r="C63" s="242">
        <v>229</v>
      </c>
      <c r="D63" s="128"/>
      <c r="E63" s="129">
        <f t="shared" si="0"/>
        <v>0</v>
      </c>
      <c r="F63" s="126"/>
    </row>
    <row r="64" spans="1:6" ht="15">
      <c r="A64" s="239">
        <v>53</v>
      </c>
      <c r="B64" s="126" t="s">
        <v>382</v>
      </c>
      <c r="C64" s="242">
        <v>203</v>
      </c>
      <c r="D64" s="128"/>
      <c r="E64" s="129">
        <f t="shared" si="0"/>
        <v>0</v>
      </c>
      <c r="F64" s="126"/>
    </row>
    <row r="65" spans="1:6" s="124" customFormat="1" ht="15.75">
      <c r="A65" s="240"/>
      <c r="B65" s="132" t="s">
        <v>208</v>
      </c>
      <c r="C65" s="243"/>
      <c r="D65" s="133"/>
      <c r="E65" s="129">
        <f t="shared" si="0"/>
        <v>0</v>
      </c>
      <c r="F65" s="123"/>
    </row>
    <row r="66" spans="1:6" ht="15">
      <c r="A66" s="241">
        <v>54</v>
      </c>
      <c r="B66" s="126" t="s">
        <v>130</v>
      </c>
      <c r="C66" s="242">
        <v>156</v>
      </c>
      <c r="D66" s="128"/>
      <c r="E66" s="129">
        <f t="shared" si="0"/>
        <v>0</v>
      </c>
      <c r="F66" s="126"/>
    </row>
    <row r="67" spans="1:6" ht="15">
      <c r="A67" s="241">
        <v>55</v>
      </c>
      <c r="B67" s="126" t="s">
        <v>165</v>
      </c>
      <c r="C67" s="242">
        <v>202</v>
      </c>
      <c r="D67" s="128"/>
      <c r="E67" s="129">
        <f t="shared" si="0"/>
        <v>0</v>
      </c>
      <c r="F67" s="126"/>
    </row>
    <row r="68" spans="1:6" ht="15">
      <c r="A68" s="241">
        <v>56</v>
      </c>
      <c r="B68" s="126" t="s">
        <v>131</v>
      </c>
      <c r="C68" s="242">
        <v>175</v>
      </c>
      <c r="D68" s="128"/>
      <c r="E68" s="129">
        <f t="shared" si="0"/>
        <v>0</v>
      </c>
      <c r="F68" s="126"/>
    </row>
    <row r="69" spans="1:6" ht="15">
      <c r="A69" s="241">
        <v>57</v>
      </c>
      <c r="B69" s="126" t="s">
        <v>132</v>
      </c>
      <c r="C69" s="242">
        <v>228</v>
      </c>
      <c r="D69" s="128"/>
      <c r="E69" s="129">
        <f t="shared" si="0"/>
        <v>0</v>
      </c>
      <c r="F69" s="126"/>
    </row>
    <row r="70" spans="1:6" ht="15">
      <c r="A70" s="241">
        <v>58</v>
      </c>
      <c r="B70" s="126" t="s">
        <v>133</v>
      </c>
      <c r="C70" s="242">
        <v>235</v>
      </c>
      <c r="D70" s="128"/>
      <c r="E70" s="129">
        <f t="shared" si="0"/>
        <v>0</v>
      </c>
      <c r="F70" s="126"/>
    </row>
    <row r="71" spans="1:6" ht="15">
      <c r="A71" s="241">
        <v>59</v>
      </c>
      <c r="B71" s="126" t="s">
        <v>134</v>
      </c>
      <c r="C71" s="242">
        <v>235</v>
      </c>
      <c r="D71" s="128"/>
      <c r="E71" s="129">
        <f t="shared" si="0"/>
        <v>0</v>
      </c>
      <c r="F71" s="126"/>
    </row>
    <row r="72" spans="1:6" ht="15">
      <c r="A72" s="241">
        <v>60</v>
      </c>
      <c r="B72" s="126" t="s">
        <v>383</v>
      </c>
      <c r="C72" s="242">
        <v>80.88</v>
      </c>
      <c r="D72" s="128"/>
      <c r="E72" s="129">
        <f t="shared" si="0"/>
        <v>0</v>
      </c>
      <c r="F72" s="126"/>
    </row>
    <row r="73" spans="1:6" ht="15">
      <c r="A73" s="241">
        <v>61</v>
      </c>
      <c r="B73" s="126" t="s">
        <v>384</v>
      </c>
      <c r="C73" s="242">
        <v>80.88</v>
      </c>
      <c r="D73" s="128"/>
      <c r="E73" s="129">
        <f t="shared" si="0"/>
        <v>0</v>
      </c>
      <c r="F73" s="126"/>
    </row>
    <row r="74" spans="1:6" ht="38.25">
      <c r="A74" s="127">
        <v>62</v>
      </c>
      <c r="B74" s="126" t="s">
        <v>385</v>
      </c>
      <c r="C74" s="242">
        <v>80.88</v>
      </c>
      <c r="D74" s="128"/>
      <c r="E74" s="129">
        <f t="shared" si="0"/>
        <v>0</v>
      </c>
      <c r="F74" s="126" t="s">
        <v>209</v>
      </c>
    </row>
    <row r="75" spans="1:6" ht="15">
      <c r="A75" s="127">
        <v>63</v>
      </c>
      <c r="B75" s="126" t="s">
        <v>386</v>
      </c>
      <c r="C75" s="242">
        <v>80.88</v>
      </c>
      <c r="D75" s="128"/>
      <c r="E75" s="129">
        <f t="shared" si="0"/>
        <v>0</v>
      </c>
      <c r="F75" s="126"/>
    </row>
    <row r="76" spans="1:6" ht="15">
      <c r="A76" s="127">
        <v>64</v>
      </c>
      <c r="B76" s="126" t="s">
        <v>387</v>
      </c>
      <c r="C76" s="242">
        <v>80.88</v>
      </c>
      <c r="D76" s="128"/>
      <c r="E76" s="129">
        <f t="shared" si="0"/>
        <v>0</v>
      </c>
      <c r="F76" s="126"/>
    </row>
    <row r="77" spans="1:6" ht="15">
      <c r="A77" s="127">
        <v>65</v>
      </c>
      <c r="B77" s="126" t="s">
        <v>389</v>
      </c>
      <c r="C77" s="242">
        <v>80.88</v>
      </c>
      <c r="D77" s="128"/>
      <c r="E77" s="129">
        <f t="shared" si="0"/>
        <v>0</v>
      </c>
      <c r="F77" s="126"/>
    </row>
    <row r="78" spans="1:6" ht="15">
      <c r="A78" s="127">
        <v>66</v>
      </c>
      <c r="B78" s="126" t="s">
        <v>388</v>
      </c>
      <c r="C78" s="242">
        <v>80.88</v>
      </c>
      <c r="D78" s="128"/>
      <c r="E78" s="129">
        <f t="shared" si="0"/>
        <v>0</v>
      </c>
      <c r="F78" s="126"/>
    </row>
    <row r="79" spans="1:6" ht="15">
      <c r="A79" s="127">
        <v>67</v>
      </c>
      <c r="B79" s="126" t="s">
        <v>390</v>
      </c>
      <c r="C79" s="242">
        <v>202</v>
      </c>
      <c r="D79" s="128"/>
      <c r="E79" s="129">
        <f t="shared" si="0"/>
        <v>0</v>
      </c>
      <c r="F79" s="126"/>
    </row>
    <row r="80" spans="1:6" ht="15">
      <c r="A80" s="127">
        <v>68</v>
      </c>
      <c r="B80" s="134" t="s">
        <v>210</v>
      </c>
      <c r="C80" s="242">
        <v>202</v>
      </c>
      <c r="D80" s="128"/>
      <c r="E80" s="129">
        <f t="shared" si="0"/>
        <v>0</v>
      </c>
      <c r="F80" s="126"/>
    </row>
    <row r="81" spans="1:6" ht="15">
      <c r="A81" s="127">
        <v>69</v>
      </c>
      <c r="B81" s="126" t="s">
        <v>135</v>
      </c>
      <c r="C81" s="242">
        <v>445</v>
      </c>
      <c r="D81" s="128"/>
      <c r="E81" s="129">
        <f t="shared" si="0"/>
        <v>0</v>
      </c>
      <c r="F81" s="126"/>
    </row>
    <row r="82" spans="1:6" ht="15">
      <c r="A82" s="127">
        <v>70</v>
      </c>
      <c r="B82" s="134" t="s">
        <v>211</v>
      </c>
      <c r="C82" s="242">
        <v>505</v>
      </c>
      <c r="D82" s="128"/>
      <c r="E82" s="129">
        <f t="shared" si="0"/>
        <v>0</v>
      </c>
      <c r="F82" s="126"/>
    </row>
    <row r="83" spans="1:6" ht="15">
      <c r="A83" s="127">
        <v>71</v>
      </c>
      <c r="B83" s="126" t="s">
        <v>212</v>
      </c>
      <c r="C83" s="242">
        <v>539</v>
      </c>
      <c r="D83" s="128"/>
      <c r="E83" s="129">
        <f t="shared" si="0"/>
        <v>0</v>
      </c>
      <c r="F83" s="126"/>
    </row>
    <row r="84" spans="1:6" ht="15">
      <c r="A84" s="127">
        <v>72</v>
      </c>
      <c r="B84" s="126" t="s">
        <v>136</v>
      </c>
      <c r="C84" s="242">
        <v>505</v>
      </c>
      <c r="D84" s="128"/>
      <c r="E84" s="129">
        <f t="shared" si="0"/>
        <v>0</v>
      </c>
      <c r="F84" s="126"/>
    </row>
    <row r="85" spans="1:6" ht="15">
      <c r="A85" s="127">
        <v>73</v>
      </c>
      <c r="B85" s="126" t="s">
        <v>137</v>
      </c>
      <c r="C85" s="242">
        <v>528</v>
      </c>
      <c r="D85" s="128"/>
      <c r="E85" s="129">
        <f t="shared" si="0"/>
        <v>0</v>
      </c>
      <c r="F85" s="126"/>
    </row>
    <row r="86" spans="1:6" ht="25.5">
      <c r="A86" s="127">
        <v>74</v>
      </c>
      <c r="B86" s="126" t="s">
        <v>213</v>
      </c>
      <c r="C86" s="242">
        <v>469</v>
      </c>
      <c r="D86" s="128"/>
      <c r="E86" s="129">
        <f t="shared" si="0"/>
        <v>0</v>
      </c>
      <c r="F86" s="126"/>
    </row>
    <row r="87" spans="1:6" ht="15">
      <c r="A87" s="127">
        <v>75</v>
      </c>
      <c r="B87" s="126" t="s">
        <v>214</v>
      </c>
      <c r="C87" s="242">
        <v>485</v>
      </c>
      <c r="D87" s="128"/>
      <c r="E87" s="129">
        <f t="shared" si="0"/>
        <v>0</v>
      </c>
      <c r="F87" s="126"/>
    </row>
    <row r="88" spans="1:6" ht="38.25">
      <c r="A88" s="127">
        <v>76</v>
      </c>
      <c r="B88" s="126" t="s">
        <v>391</v>
      </c>
      <c r="C88" s="242">
        <v>539</v>
      </c>
      <c r="D88" s="128"/>
      <c r="E88" s="129">
        <f t="shared" si="0"/>
        <v>0</v>
      </c>
      <c r="F88" s="126" t="s">
        <v>209</v>
      </c>
    </row>
    <row r="89" spans="1:6" ht="38.25">
      <c r="A89" s="127">
        <v>77</v>
      </c>
      <c r="B89" s="126" t="s">
        <v>392</v>
      </c>
      <c r="C89" s="242">
        <v>539</v>
      </c>
      <c r="D89" s="128"/>
      <c r="E89" s="129">
        <f t="shared" si="0"/>
        <v>0</v>
      </c>
      <c r="F89" s="126" t="s">
        <v>209</v>
      </c>
    </row>
    <row r="90" spans="1:6" ht="25.5">
      <c r="A90" s="127">
        <v>78</v>
      </c>
      <c r="B90" s="126" t="s">
        <v>393</v>
      </c>
      <c r="C90" s="242">
        <v>539</v>
      </c>
      <c r="D90" s="128"/>
      <c r="E90" s="129">
        <f t="shared" si="0"/>
        <v>0</v>
      </c>
      <c r="F90" s="126"/>
    </row>
    <row r="91" spans="1:6" ht="25.5">
      <c r="A91" s="127">
        <v>79</v>
      </c>
      <c r="B91" s="126" t="s">
        <v>394</v>
      </c>
      <c r="C91" s="242">
        <v>242</v>
      </c>
      <c r="D91" s="128"/>
      <c r="E91" s="129">
        <f t="shared" si="0"/>
        <v>0</v>
      </c>
      <c r="F91" s="126"/>
    </row>
    <row r="92" spans="1:6" ht="25.5">
      <c r="A92" s="127">
        <v>80</v>
      </c>
      <c r="B92" s="126" t="s">
        <v>395</v>
      </c>
      <c r="C92" s="242">
        <v>242</v>
      </c>
      <c r="D92" s="128"/>
      <c r="E92" s="129">
        <f t="shared" si="0"/>
        <v>0</v>
      </c>
      <c r="F92" s="126"/>
    </row>
    <row r="93" spans="1:6" ht="25.5">
      <c r="A93" s="127">
        <v>81</v>
      </c>
      <c r="B93" s="126" t="s">
        <v>396</v>
      </c>
      <c r="C93" s="242">
        <v>242</v>
      </c>
      <c r="D93" s="128"/>
      <c r="E93" s="129">
        <f t="shared" si="0"/>
        <v>0</v>
      </c>
      <c r="F93" s="126"/>
    </row>
    <row r="94" spans="1:6" ht="25.5">
      <c r="A94" s="127">
        <v>82</v>
      </c>
      <c r="B94" s="126" t="s">
        <v>397</v>
      </c>
      <c r="C94" s="242">
        <v>242</v>
      </c>
      <c r="D94" s="128"/>
      <c r="E94" s="129">
        <f t="shared" si="0"/>
        <v>0</v>
      </c>
      <c r="F94" s="126"/>
    </row>
    <row r="95" spans="1:6" ht="15">
      <c r="A95" s="127">
        <v>83</v>
      </c>
      <c r="B95" s="126" t="s">
        <v>138</v>
      </c>
      <c r="C95" s="242">
        <v>505</v>
      </c>
      <c r="D95" s="128"/>
      <c r="E95" s="129">
        <f t="shared" si="0"/>
        <v>0</v>
      </c>
      <c r="F95" s="126"/>
    </row>
    <row r="96" spans="1:6" ht="15">
      <c r="A96" s="127">
        <v>84</v>
      </c>
      <c r="B96" s="126" t="s">
        <v>139</v>
      </c>
      <c r="C96" s="242">
        <v>539</v>
      </c>
      <c r="D96" s="128"/>
      <c r="E96" s="129">
        <f t="shared" si="0"/>
        <v>0</v>
      </c>
      <c r="F96" s="126"/>
    </row>
    <row r="97" spans="1:6" ht="38.25">
      <c r="A97" s="127">
        <v>85</v>
      </c>
      <c r="B97" s="126" t="s">
        <v>398</v>
      </c>
      <c r="C97" s="242">
        <v>539</v>
      </c>
      <c r="D97" s="128"/>
      <c r="E97" s="129">
        <f t="shared" si="0"/>
        <v>0</v>
      </c>
      <c r="F97" s="126" t="s">
        <v>209</v>
      </c>
    </row>
    <row r="98" spans="1:6" ht="15">
      <c r="A98" s="127">
        <v>86</v>
      </c>
      <c r="B98" s="126" t="s">
        <v>399</v>
      </c>
      <c r="C98" s="242">
        <v>539</v>
      </c>
      <c r="D98" s="128"/>
      <c r="E98" s="129">
        <f t="shared" si="0"/>
        <v>0</v>
      </c>
      <c r="F98" s="126"/>
    </row>
    <row r="99" spans="1:6" ht="15">
      <c r="A99" s="127">
        <v>87</v>
      </c>
      <c r="B99" s="126" t="s">
        <v>401</v>
      </c>
      <c r="C99" s="242">
        <v>539</v>
      </c>
      <c r="D99" s="128"/>
      <c r="E99" s="129">
        <f t="shared" si="0"/>
        <v>0</v>
      </c>
      <c r="F99" s="126"/>
    </row>
    <row r="100" spans="1:6" ht="15">
      <c r="A100" s="127">
        <v>88</v>
      </c>
      <c r="B100" s="126" t="s">
        <v>400</v>
      </c>
      <c r="C100" s="242">
        <v>539</v>
      </c>
      <c r="D100" s="128"/>
      <c r="E100" s="129">
        <f t="shared" si="0"/>
        <v>0</v>
      </c>
      <c r="F100" s="126"/>
    </row>
    <row r="101" spans="1:6" ht="15">
      <c r="A101" s="127">
        <v>89</v>
      </c>
      <c r="B101" s="126" t="s">
        <v>140</v>
      </c>
      <c r="C101" s="242">
        <v>539</v>
      </c>
      <c r="D101" s="128"/>
      <c r="E101" s="129">
        <f t="shared" si="0"/>
        <v>0</v>
      </c>
      <c r="F101" s="126"/>
    </row>
    <row r="102" spans="1:6" ht="15">
      <c r="A102" s="127">
        <v>90</v>
      </c>
      <c r="B102" s="126" t="s">
        <v>141</v>
      </c>
      <c r="C102" s="242">
        <v>539</v>
      </c>
      <c r="D102" s="128"/>
      <c r="E102" s="129">
        <f t="shared" si="0"/>
        <v>0</v>
      </c>
      <c r="F102" s="126"/>
    </row>
    <row r="103" spans="1:6" ht="15">
      <c r="A103" s="127">
        <v>91</v>
      </c>
      <c r="B103" s="126" t="s">
        <v>142</v>
      </c>
      <c r="C103" s="242">
        <v>539</v>
      </c>
      <c r="D103" s="128"/>
      <c r="E103" s="129">
        <f t="shared" si="0"/>
        <v>0</v>
      </c>
      <c r="F103" s="126"/>
    </row>
    <row r="104" spans="1:6" ht="15">
      <c r="A104" s="127">
        <v>92</v>
      </c>
      <c r="B104" s="126" t="s">
        <v>143</v>
      </c>
      <c r="C104" s="242">
        <v>539</v>
      </c>
      <c r="D104" s="128"/>
      <c r="E104" s="129">
        <f t="shared" si="0"/>
        <v>0</v>
      </c>
      <c r="F104" s="126"/>
    </row>
    <row r="105" spans="1:6" ht="15">
      <c r="A105" s="127">
        <v>93</v>
      </c>
      <c r="B105" s="126" t="s">
        <v>144</v>
      </c>
      <c r="C105" s="242">
        <v>539</v>
      </c>
      <c r="D105" s="128"/>
      <c r="E105" s="129">
        <f t="shared" si="0"/>
        <v>0</v>
      </c>
      <c r="F105" s="126"/>
    </row>
    <row r="106" spans="1:6" ht="15">
      <c r="A106" s="127">
        <v>94</v>
      </c>
      <c r="B106" s="126" t="s">
        <v>145</v>
      </c>
      <c r="C106" s="242">
        <v>943</v>
      </c>
      <c r="D106" s="128"/>
      <c r="E106" s="129">
        <f t="shared" si="0"/>
        <v>0</v>
      </c>
      <c r="F106" s="126"/>
    </row>
    <row r="107" spans="1:6" ht="15">
      <c r="A107" s="127">
        <v>95</v>
      </c>
      <c r="B107" s="126" t="s">
        <v>146</v>
      </c>
      <c r="C107" s="242">
        <v>585</v>
      </c>
      <c r="D107" s="128"/>
      <c r="E107" s="129">
        <f t="shared" si="0"/>
        <v>0</v>
      </c>
      <c r="F107" s="126"/>
    </row>
    <row r="108" spans="1:6" ht="15">
      <c r="A108" s="127">
        <v>96</v>
      </c>
      <c r="B108" s="134" t="s">
        <v>166</v>
      </c>
      <c r="C108" s="242">
        <v>606</v>
      </c>
      <c r="D108" s="128"/>
      <c r="E108" s="129">
        <f t="shared" si="0"/>
        <v>0</v>
      </c>
      <c r="F108" s="126"/>
    </row>
    <row r="109" spans="1:6" ht="15">
      <c r="A109" s="127">
        <v>97</v>
      </c>
      <c r="B109" s="126" t="s">
        <v>147</v>
      </c>
      <c r="C109" s="242">
        <v>606</v>
      </c>
      <c r="D109" s="128"/>
      <c r="E109" s="129">
        <f t="shared" si="0"/>
        <v>0</v>
      </c>
      <c r="F109" s="126"/>
    </row>
    <row r="110" spans="1:6" ht="15">
      <c r="A110" s="127">
        <v>98</v>
      </c>
      <c r="B110" s="134" t="s">
        <v>215</v>
      </c>
      <c r="C110" s="242">
        <v>606</v>
      </c>
      <c r="D110" s="128"/>
      <c r="E110" s="129">
        <f t="shared" si="0"/>
        <v>0</v>
      </c>
      <c r="F110" s="126"/>
    </row>
    <row r="111" spans="1:6" ht="38.25">
      <c r="A111" s="127">
        <v>99</v>
      </c>
      <c r="B111" s="126" t="s">
        <v>402</v>
      </c>
      <c r="C111" s="242">
        <v>489</v>
      </c>
      <c r="D111" s="128"/>
      <c r="E111" s="129">
        <f aca="true" t="shared" si="1" ref="E111:E175">C111*D111</f>
        <v>0</v>
      </c>
      <c r="F111" s="126" t="s">
        <v>209</v>
      </c>
    </row>
    <row r="112" spans="1:6" ht="15">
      <c r="A112" s="127">
        <v>100</v>
      </c>
      <c r="B112" s="126" t="s">
        <v>403</v>
      </c>
      <c r="C112" s="242">
        <v>489</v>
      </c>
      <c r="D112" s="128"/>
      <c r="E112" s="129">
        <f t="shared" si="1"/>
        <v>0</v>
      </c>
      <c r="F112" s="126"/>
    </row>
    <row r="113" spans="1:6" ht="15">
      <c r="A113" s="127">
        <v>101</v>
      </c>
      <c r="B113" s="126" t="s">
        <v>404</v>
      </c>
      <c r="C113" s="242">
        <v>489</v>
      </c>
      <c r="D113" s="128"/>
      <c r="E113" s="129">
        <f t="shared" si="1"/>
        <v>0</v>
      </c>
      <c r="F113" s="126"/>
    </row>
    <row r="114" spans="1:6" ht="15">
      <c r="A114" s="127">
        <v>102</v>
      </c>
      <c r="B114" s="126" t="s">
        <v>148</v>
      </c>
      <c r="C114" s="242">
        <v>585</v>
      </c>
      <c r="D114" s="128"/>
      <c r="E114" s="129">
        <f t="shared" si="1"/>
        <v>0</v>
      </c>
      <c r="F114" s="126"/>
    </row>
    <row r="115" spans="1:6" ht="15">
      <c r="A115" s="127">
        <v>103</v>
      </c>
      <c r="B115" s="126" t="s">
        <v>149</v>
      </c>
      <c r="C115" s="242">
        <v>585</v>
      </c>
      <c r="D115" s="128"/>
      <c r="E115" s="129">
        <f t="shared" si="1"/>
        <v>0</v>
      </c>
      <c r="F115" s="126"/>
    </row>
    <row r="116" spans="1:6" ht="15">
      <c r="A116" s="127">
        <v>104</v>
      </c>
      <c r="B116" s="126" t="s">
        <v>405</v>
      </c>
      <c r="C116" s="242">
        <v>580</v>
      </c>
      <c r="D116" s="128"/>
      <c r="E116" s="129">
        <f t="shared" si="1"/>
        <v>0</v>
      </c>
      <c r="F116" s="126"/>
    </row>
    <row r="117" spans="1:6" ht="15">
      <c r="A117" s="127">
        <v>105</v>
      </c>
      <c r="B117" s="126" t="s">
        <v>406</v>
      </c>
      <c r="C117" s="242">
        <v>587</v>
      </c>
      <c r="D117" s="128"/>
      <c r="E117" s="129">
        <f t="shared" si="1"/>
        <v>0</v>
      </c>
      <c r="F117" s="126"/>
    </row>
    <row r="118" spans="1:6" ht="15">
      <c r="A118" s="127">
        <v>106</v>
      </c>
      <c r="B118" s="126" t="s">
        <v>407</v>
      </c>
      <c r="C118" s="242">
        <v>587</v>
      </c>
      <c r="D118" s="128"/>
      <c r="E118" s="129">
        <f t="shared" si="1"/>
        <v>0</v>
      </c>
      <c r="F118" s="126"/>
    </row>
    <row r="119" spans="1:6" ht="15">
      <c r="A119" s="127">
        <v>107</v>
      </c>
      <c r="B119" s="126" t="s">
        <v>408</v>
      </c>
      <c r="C119" s="242">
        <v>587</v>
      </c>
      <c r="D119" s="128"/>
      <c r="E119" s="129">
        <f t="shared" si="1"/>
        <v>0</v>
      </c>
      <c r="F119" s="126"/>
    </row>
    <row r="120" spans="1:6" ht="15">
      <c r="A120" s="127">
        <v>108</v>
      </c>
      <c r="B120" s="126" t="s">
        <v>409</v>
      </c>
      <c r="C120" s="242">
        <v>587</v>
      </c>
      <c r="D120" s="128"/>
      <c r="E120" s="129">
        <f t="shared" si="1"/>
        <v>0</v>
      </c>
      <c r="F120" s="126"/>
    </row>
    <row r="121" spans="1:6" ht="15">
      <c r="A121" s="127">
        <v>109</v>
      </c>
      <c r="B121" s="126" t="s">
        <v>410</v>
      </c>
      <c r="C121" s="242">
        <v>587</v>
      </c>
      <c r="D121" s="128"/>
      <c r="E121" s="129">
        <f t="shared" si="1"/>
        <v>0</v>
      </c>
      <c r="F121" s="126"/>
    </row>
    <row r="122" spans="1:6" ht="15">
      <c r="A122" s="127">
        <v>110</v>
      </c>
      <c r="B122" s="126" t="s">
        <v>410</v>
      </c>
      <c r="C122" s="242">
        <v>587</v>
      </c>
      <c r="D122" s="128"/>
      <c r="E122" s="129">
        <f t="shared" si="1"/>
        <v>0</v>
      </c>
      <c r="F122" s="126"/>
    </row>
    <row r="123" spans="1:6" ht="38.25">
      <c r="A123" s="127">
        <v>111</v>
      </c>
      <c r="B123" s="126" t="s">
        <v>411</v>
      </c>
      <c r="C123" s="242">
        <v>587</v>
      </c>
      <c r="D123" s="128"/>
      <c r="E123" s="129">
        <f t="shared" si="1"/>
        <v>0</v>
      </c>
      <c r="F123" s="126" t="s">
        <v>209</v>
      </c>
    </row>
    <row r="124" spans="1:6" ht="15">
      <c r="A124" s="127">
        <v>112</v>
      </c>
      <c r="B124" s="126" t="s">
        <v>150</v>
      </c>
      <c r="C124" s="242">
        <v>606</v>
      </c>
      <c r="D124" s="128"/>
      <c r="E124" s="129">
        <f t="shared" si="1"/>
        <v>0</v>
      </c>
      <c r="F124" s="126"/>
    </row>
    <row r="125" spans="1:6" ht="15">
      <c r="A125" s="127">
        <v>113</v>
      </c>
      <c r="B125" s="126" t="s">
        <v>216</v>
      </c>
      <c r="C125" s="242">
        <v>850</v>
      </c>
      <c r="D125" s="128"/>
      <c r="E125" s="129">
        <f t="shared" si="1"/>
        <v>0</v>
      </c>
      <c r="F125" s="126"/>
    </row>
    <row r="126" spans="1:6" ht="15">
      <c r="A126" s="127">
        <v>114</v>
      </c>
      <c r="B126" s="126" t="s">
        <v>217</v>
      </c>
      <c r="C126" s="242">
        <v>850</v>
      </c>
      <c r="D126" s="128"/>
      <c r="E126" s="129">
        <f t="shared" si="1"/>
        <v>0</v>
      </c>
      <c r="F126" s="126"/>
    </row>
    <row r="127" spans="1:6" ht="15">
      <c r="A127" s="127">
        <v>115</v>
      </c>
      <c r="B127" s="126" t="s">
        <v>218</v>
      </c>
      <c r="C127" s="242">
        <v>850</v>
      </c>
      <c r="D127" s="128"/>
      <c r="E127" s="129">
        <f t="shared" si="1"/>
        <v>0</v>
      </c>
      <c r="F127" s="126"/>
    </row>
    <row r="128" spans="1:6" ht="15">
      <c r="A128" s="127">
        <v>116</v>
      </c>
      <c r="B128" s="126" t="s">
        <v>219</v>
      </c>
      <c r="C128" s="242">
        <v>850</v>
      </c>
      <c r="D128" s="128"/>
      <c r="E128" s="129">
        <f t="shared" si="1"/>
        <v>0</v>
      </c>
      <c r="F128" s="126"/>
    </row>
    <row r="129" spans="1:6" ht="38.25">
      <c r="A129" s="127">
        <v>117</v>
      </c>
      <c r="B129" s="126" t="s">
        <v>412</v>
      </c>
      <c r="C129" s="242">
        <v>850</v>
      </c>
      <c r="D129" s="128"/>
      <c r="E129" s="129">
        <f t="shared" si="1"/>
        <v>0</v>
      </c>
      <c r="F129" s="126" t="s">
        <v>209</v>
      </c>
    </row>
    <row r="130" spans="1:6" ht="15">
      <c r="A130" s="127">
        <v>118</v>
      </c>
      <c r="B130" s="126" t="s">
        <v>413</v>
      </c>
      <c r="C130" s="242">
        <v>850</v>
      </c>
      <c r="D130" s="128"/>
      <c r="E130" s="129">
        <f t="shared" si="1"/>
        <v>0</v>
      </c>
      <c r="F130" s="126"/>
    </row>
    <row r="131" spans="1:6" ht="15">
      <c r="A131" s="127">
        <v>119</v>
      </c>
      <c r="B131" s="126" t="s">
        <v>414</v>
      </c>
      <c r="C131" s="242">
        <v>850</v>
      </c>
      <c r="D131" s="128"/>
      <c r="E131" s="129">
        <f t="shared" si="1"/>
        <v>0</v>
      </c>
      <c r="F131" s="126"/>
    </row>
    <row r="132" spans="1:6" ht="25.5">
      <c r="A132" s="127">
        <v>120</v>
      </c>
      <c r="B132" s="126" t="s">
        <v>415</v>
      </c>
      <c r="C132" s="242">
        <v>850</v>
      </c>
      <c r="D132" s="128"/>
      <c r="E132" s="129">
        <f t="shared" si="1"/>
        <v>0</v>
      </c>
      <c r="F132" s="126"/>
    </row>
    <row r="133" spans="1:6" ht="15">
      <c r="A133" s="127">
        <v>121</v>
      </c>
      <c r="B133" s="126" t="s">
        <v>151</v>
      </c>
      <c r="C133" s="242">
        <v>850</v>
      </c>
      <c r="D133" s="128"/>
      <c r="E133" s="129">
        <f t="shared" si="1"/>
        <v>0</v>
      </c>
      <c r="F133" s="126"/>
    </row>
    <row r="134" spans="1:6" ht="15">
      <c r="A134" s="127">
        <v>122</v>
      </c>
      <c r="B134" s="126" t="s">
        <v>152</v>
      </c>
      <c r="C134" s="242">
        <v>850</v>
      </c>
      <c r="D134" s="128"/>
      <c r="E134" s="129">
        <f t="shared" si="1"/>
        <v>0</v>
      </c>
      <c r="F134" s="126"/>
    </row>
    <row r="135" spans="1:6" ht="38.25">
      <c r="A135" s="127">
        <v>123</v>
      </c>
      <c r="B135" s="126" t="s">
        <v>416</v>
      </c>
      <c r="C135" s="242">
        <v>850</v>
      </c>
      <c r="D135" s="128"/>
      <c r="E135" s="129">
        <f t="shared" si="1"/>
        <v>0</v>
      </c>
      <c r="F135" s="126" t="s">
        <v>209</v>
      </c>
    </row>
    <row r="136" spans="1:6" ht="15">
      <c r="A136" s="127">
        <v>124</v>
      </c>
      <c r="B136" s="126" t="s">
        <v>417</v>
      </c>
      <c r="C136" s="242">
        <v>850</v>
      </c>
      <c r="D136" s="128"/>
      <c r="E136" s="129">
        <f t="shared" si="1"/>
        <v>0</v>
      </c>
      <c r="F136" s="126"/>
    </row>
    <row r="137" spans="1:6" ht="15">
      <c r="A137" s="127">
        <v>125</v>
      </c>
      <c r="B137" s="126" t="s">
        <v>418</v>
      </c>
      <c r="C137" s="242">
        <v>850</v>
      </c>
      <c r="D137" s="128"/>
      <c r="E137" s="129">
        <f t="shared" si="1"/>
        <v>0</v>
      </c>
      <c r="F137" s="126"/>
    </row>
    <row r="138" spans="1:6" ht="15">
      <c r="A138" s="127">
        <v>126</v>
      </c>
      <c r="B138" s="126" t="s">
        <v>419</v>
      </c>
      <c r="C138" s="242">
        <v>850</v>
      </c>
      <c r="D138" s="128"/>
      <c r="E138" s="129">
        <f t="shared" si="1"/>
        <v>0</v>
      </c>
      <c r="F138" s="126"/>
    </row>
    <row r="139" spans="1:6" ht="15">
      <c r="A139" s="127">
        <v>127</v>
      </c>
      <c r="B139" s="126" t="s">
        <v>420</v>
      </c>
      <c r="C139" s="242">
        <v>850</v>
      </c>
      <c r="D139" s="128"/>
      <c r="E139" s="129">
        <f t="shared" si="1"/>
        <v>0</v>
      </c>
      <c r="F139" s="126"/>
    </row>
    <row r="140" spans="1:6" ht="15">
      <c r="A140" s="127">
        <v>128</v>
      </c>
      <c r="B140" s="126" t="s">
        <v>421</v>
      </c>
      <c r="C140" s="242">
        <v>850</v>
      </c>
      <c r="D140" s="128"/>
      <c r="E140" s="129">
        <f t="shared" si="1"/>
        <v>0</v>
      </c>
      <c r="F140" s="126"/>
    </row>
    <row r="141" spans="1:6" ht="15">
      <c r="A141" s="127">
        <v>129</v>
      </c>
      <c r="B141" s="126" t="s">
        <v>422</v>
      </c>
      <c r="C141" s="242">
        <v>850</v>
      </c>
      <c r="D141" s="128"/>
      <c r="E141" s="129">
        <f t="shared" si="1"/>
        <v>0</v>
      </c>
      <c r="F141" s="126"/>
    </row>
    <row r="142" spans="1:6" ht="15">
      <c r="A142" s="127">
        <v>130</v>
      </c>
      <c r="B142" s="126" t="s">
        <v>423</v>
      </c>
      <c r="C142" s="242">
        <v>850</v>
      </c>
      <c r="D142" s="128"/>
      <c r="E142" s="129">
        <f t="shared" si="1"/>
        <v>0</v>
      </c>
      <c r="F142" s="126"/>
    </row>
    <row r="143" spans="1:6" ht="15">
      <c r="A143" s="127">
        <v>131</v>
      </c>
      <c r="B143" s="126" t="s">
        <v>153</v>
      </c>
      <c r="C143" s="242">
        <v>606</v>
      </c>
      <c r="D143" s="128"/>
      <c r="E143" s="129">
        <f t="shared" si="1"/>
        <v>0</v>
      </c>
      <c r="F143" s="126"/>
    </row>
    <row r="144" spans="1:6" ht="15">
      <c r="A144" s="127">
        <v>132</v>
      </c>
      <c r="B144" s="126" t="s">
        <v>154</v>
      </c>
      <c r="C144" s="242">
        <v>850</v>
      </c>
      <c r="D144" s="128"/>
      <c r="E144" s="129">
        <f t="shared" si="1"/>
        <v>0</v>
      </c>
      <c r="F144" s="126"/>
    </row>
    <row r="145" spans="1:6" ht="15">
      <c r="A145" s="127">
        <v>133</v>
      </c>
      <c r="B145" s="134" t="s">
        <v>220</v>
      </c>
      <c r="C145" s="242">
        <v>850</v>
      </c>
      <c r="D145" s="128"/>
      <c r="E145" s="129">
        <f t="shared" si="1"/>
        <v>0</v>
      </c>
      <c r="F145" s="126"/>
    </row>
    <row r="146" spans="1:6" ht="15">
      <c r="A146" s="127">
        <v>134</v>
      </c>
      <c r="B146" s="126" t="s">
        <v>155</v>
      </c>
      <c r="C146" s="242">
        <v>1145</v>
      </c>
      <c r="D146" s="128"/>
      <c r="E146" s="129">
        <f t="shared" si="1"/>
        <v>0</v>
      </c>
      <c r="F146" s="126"/>
    </row>
    <row r="147" spans="1:6" ht="15">
      <c r="A147" s="127">
        <v>135</v>
      </c>
      <c r="B147" s="126" t="s">
        <v>156</v>
      </c>
      <c r="C147" s="242">
        <v>539</v>
      </c>
      <c r="D147" s="128"/>
      <c r="E147" s="129">
        <f t="shared" si="1"/>
        <v>0</v>
      </c>
      <c r="F147" s="126"/>
    </row>
    <row r="148" spans="1:6" ht="15">
      <c r="A148" s="127">
        <v>136</v>
      </c>
      <c r="B148" s="126" t="s">
        <v>221</v>
      </c>
      <c r="C148" s="242">
        <v>539</v>
      </c>
      <c r="D148" s="128"/>
      <c r="E148" s="129">
        <f t="shared" si="1"/>
        <v>0</v>
      </c>
      <c r="F148" s="126"/>
    </row>
    <row r="149" spans="1:6" ht="15">
      <c r="A149" s="127">
        <v>137</v>
      </c>
      <c r="B149" s="126" t="s">
        <v>424</v>
      </c>
      <c r="C149" s="242">
        <v>808</v>
      </c>
      <c r="D149" s="128"/>
      <c r="E149" s="129">
        <f t="shared" si="1"/>
        <v>0</v>
      </c>
      <c r="F149" s="126"/>
    </row>
    <row r="150" spans="1:6" ht="15">
      <c r="A150" s="127">
        <v>138</v>
      </c>
      <c r="B150" s="126" t="s">
        <v>425</v>
      </c>
      <c r="C150" s="242">
        <v>808</v>
      </c>
      <c r="D150" s="128"/>
      <c r="E150" s="129">
        <f t="shared" si="1"/>
        <v>0</v>
      </c>
      <c r="F150" s="126"/>
    </row>
    <row r="151" spans="1:6" ht="15">
      <c r="A151" s="127">
        <v>139</v>
      </c>
      <c r="B151" s="126" t="s">
        <v>426</v>
      </c>
      <c r="C151" s="242">
        <v>808</v>
      </c>
      <c r="D151" s="128"/>
      <c r="E151" s="129">
        <f t="shared" si="1"/>
        <v>0</v>
      </c>
      <c r="F151" s="126"/>
    </row>
    <row r="152" spans="1:6" ht="15">
      <c r="A152" s="127">
        <v>140</v>
      </c>
      <c r="B152" s="126" t="s">
        <v>427</v>
      </c>
      <c r="C152" s="242">
        <v>808</v>
      </c>
      <c r="D152" s="128"/>
      <c r="E152" s="129">
        <f t="shared" si="1"/>
        <v>0</v>
      </c>
      <c r="F152" s="126"/>
    </row>
    <row r="153" spans="1:6" ht="15">
      <c r="A153" s="127">
        <v>141</v>
      </c>
      <c r="B153" s="126" t="s">
        <v>428</v>
      </c>
      <c r="C153" s="242">
        <v>808</v>
      </c>
      <c r="D153" s="128"/>
      <c r="E153" s="129">
        <f t="shared" si="1"/>
        <v>0</v>
      </c>
      <c r="F153" s="126"/>
    </row>
    <row r="154" spans="1:6" ht="15">
      <c r="A154" s="127">
        <v>142</v>
      </c>
      <c r="B154" s="126" t="s">
        <v>430</v>
      </c>
      <c r="C154" s="242">
        <v>808</v>
      </c>
      <c r="D154" s="128"/>
      <c r="E154" s="129">
        <f t="shared" si="1"/>
        <v>0</v>
      </c>
      <c r="F154" s="126"/>
    </row>
    <row r="155" spans="1:6" ht="15">
      <c r="A155" s="127">
        <v>143</v>
      </c>
      <c r="B155" s="126" t="s">
        <v>429</v>
      </c>
      <c r="C155" s="242">
        <v>808</v>
      </c>
      <c r="D155" s="128"/>
      <c r="E155" s="129">
        <f t="shared" si="1"/>
        <v>0</v>
      </c>
      <c r="F155" s="126"/>
    </row>
    <row r="156" spans="1:6" ht="15">
      <c r="A156" s="127">
        <v>144</v>
      </c>
      <c r="B156" s="126" t="s">
        <v>431</v>
      </c>
      <c r="C156" s="242">
        <v>808</v>
      </c>
      <c r="D156" s="128"/>
      <c r="E156" s="129">
        <f t="shared" si="1"/>
        <v>0</v>
      </c>
      <c r="F156" s="126"/>
    </row>
    <row r="157" spans="1:6" ht="15">
      <c r="A157" s="127">
        <v>145</v>
      </c>
      <c r="B157" s="126" t="s">
        <v>157</v>
      </c>
      <c r="C157" s="242">
        <v>539</v>
      </c>
      <c r="D157" s="128"/>
      <c r="E157" s="129">
        <f t="shared" si="1"/>
        <v>0</v>
      </c>
      <c r="F157" s="126"/>
    </row>
    <row r="158" spans="1:6" ht="15">
      <c r="A158" s="127">
        <v>146</v>
      </c>
      <c r="B158" s="134" t="s">
        <v>222</v>
      </c>
      <c r="C158" s="242">
        <v>1078</v>
      </c>
      <c r="D158" s="128"/>
      <c r="E158" s="129">
        <f t="shared" si="1"/>
        <v>0</v>
      </c>
      <c r="F158" s="126"/>
    </row>
    <row r="159" spans="1:6" ht="15">
      <c r="A159" s="127">
        <v>147</v>
      </c>
      <c r="B159" s="134" t="s">
        <v>167</v>
      </c>
      <c r="C159" s="242">
        <v>404</v>
      </c>
      <c r="D159" s="128"/>
      <c r="E159" s="129">
        <f t="shared" si="1"/>
        <v>0</v>
      </c>
      <c r="F159" s="126"/>
    </row>
    <row r="160" spans="1:6" ht="15">
      <c r="A160" s="127">
        <v>148</v>
      </c>
      <c r="B160" s="134" t="s">
        <v>223</v>
      </c>
      <c r="C160" s="242">
        <v>606</v>
      </c>
      <c r="D160" s="128"/>
      <c r="E160" s="129">
        <f t="shared" si="1"/>
        <v>0</v>
      </c>
      <c r="F160" s="126"/>
    </row>
    <row r="161" spans="1:6" ht="15">
      <c r="A161" s="127">
        <v>149</v>
      </c>
      <c r="B161" s="134" t="s">
        <v>224</v>
      </c>
      <c r="C161" s="242">
        <v>850</v>
      </c>
      <c r="D161" s="128"/>
      <c r="E161" s="129">
        <f t="shared" si="1"/>
        <v>0</v>
      </c>
      <c r="F161" s="126"/>
    </row>
    <row r="162" spans="1:6" ht="15">
      <c r="A162" s="127">
        <v>150</v>
      </c>
      <c r="B162" s="134" t="s">
        <v>432</v>
      </c>
      <c r="C162" s="242">
        <v>900</v>
      </c>
      <c r="D162" s="128"/>
      <c r="E162" s="129">
        <f t="shared" si="1"/>
        <v>0</v>
      </c>
      <c r="F162" s="126"/>
    </row>
    <row r="163" spans="1:6" ht="15">
      <c r="A163" s="127">
        <v>151</v>
      </c>
      <c r="B163" s="134" t="s">
        <v>433</v>
      </c>
      <c r="C163" s="242">
        <v>200</v>
      </c>
      <c r="D163" s="128"/>
      <c r="E163" s="129">
        <f t="shared" si="1"/>
        <v>0</v>
      </c>
      <c r="F163" s="126"/>
    </row>
    <row r="164" spans="1:6" ht="15">
      <c r="A164" s="127">
        <v>152</v>
      </c>
      <c r="B164" s="134" t="s">
        <v>434</v>
      </c>
      <c r="C164" s="242">
        <v>200</v>
      </c>
      <c r="D164" s="128"/>
      <c r="E164" s="129">
        <f t="shared" si="1"/>
        <v>0</v>
      </c>
      <c r="F164" s="126"/>
    </row>
    <row r="165" spans="1:6" ht="15">
      <c r="A165" s="127">
        <v>153</v>
      </c>
      <c r="B165" s="134" t="s">
        <v>435</v>
      </c>
      <c r="C165" s="242">
        <v>300</v>
      </c>
      <c r="D165" s="128"/>
      <c r="E165" s="129">
        <f t="shared" si="1"/>
        <v>0</v>
      </c>
      <c r="F165" s="126"/>
    </row>
    <row r="166" spans="1:6" s="138" customFormat="1" ht="15.75">
      <c r="A166" s="127"/>
      <c r="B166" s="135" t="s">
        <v>225</v>
      </c>
      <c r="C166" s="243"/>
      <c r="D166" s="136"/>
      <c r="E166" s="129">
        <f t="shared" si="1"/>
        <v>0</v>
      </c>
      <c r="F166" s="137"/>
    </row>
    <row r="167" spans="1:6" ht="15">
      <c r="A167" s="127">
        <v>154</v>
      </c>
      <c r="B167" s="126" t="s">
        <v>226</v>
      </c>
      <c r="C167" s="242">
        <v>606</v>
      </c>
      <c r="D167" s="128"/>
      <c r="E167" s="129">
        <f t="shared" si="1"/>
        <v>0</v>
      </c>
      <c r="F167" s="126"/>
    </row>
    <row r="168" spans="1:6" ht="25.5">
      <c r="A168" s="127">
        <v>155</v>
      </c>
      <c r="B168" s="126" t="s">
        <v>227</v>
      </c>
      <c r="C168" s="242">
        <v>606</v>
      </c>
      <c r="D168" s="139"/>
      <c r="E168" s="129">
        <f t="shared" si="1"/>
        <v>0</v>
      </c>
      <c r="F168" s="126"/>
    </row>
    <row r="169" spans="1:6" ht="25.5">
      <c r="A169" s="127">
        <v>156</v>
      </c>
      <c r="B169" s="126" t="s">
        <v>228</v>
      </c>
      <c r="C169" s="242">
        <v>606</v>
      </c>
      <c r="D169" s="139"/>
      <c r="E169" s="129">
        <f t="shared" si="1"/>
        <v>0</v>
      </c>
      <c r="F169" s="126"/>
    </row>
    <row r="170" spans="1:6" s="141" customFormat="1" ht="25.5">
      <c r="A170" s="127">
        <v>157</v>
      </c>
      <c r="B170" s="126" t="s">
        <v>229</v>
      </c>
      <c r="C170" s="242">
        <v>606</v>
      </c>
      <c r="D170" s="139"/>
      <c r="E170" s="129">
        <f t="shared" si="1"/>
        <v>0</v>
      </c>
      <c r="F170" s="140"/>
    </row>
    <row r="171" spans="1:6" s="141" customFormat="1" ht="25.5">
      <c r="A171" s="127">
        <v>158</v>
      </c>
      <c r="B171" s="126" t="s">
        <v>230</v>
      </c>
      <c r="C171" s="242">
        <v>606</v>
      </c>
      <c r="D171" s="139"/>
      <c r="E171" s="129">
        <f t="shared" si="1"/>
        <v>0</v>
      </c>
      <c r="F171" s="140"/>
    </row>
    <row r="172" spans="1:6" s="141" customFormat="1" ht="15">
      <c r="A172" s="127">
        <v>159</v>
      </c>
      <c r="B172" s="126" t="s">
        <v>231</v>
      </c>
      <c r="C172" s="242">
        <v>606</v>
      </c>
      <c r="D172" s="142"/>
      <c r="E172" s="129">
        <f t="shared" si="1"/>
        <v>0</v>
      </c>
      <c r="F172" s="140"/>
    </row>
    <row r="173" spans="1:6" s="141" customFormat="1" ht="15">
      <c r="A173" s="127">
        <v>160</v>
      </c>
      <c r="B173" s="126" t="s">
        <v>232</v>
      </c>
      <c r="C173" s="242">
        <v>606</v>
      </c>
      <c r="D173" s="142"/>
      <c r="E173" s="129">
        <f t="shared" si="1"/>
        <v>0</v>
      </c>
      <c r="F173" s="140"/>
    </row>
    <row r="174" spans="1:6" s="141" customFormat="1" ht="15">
      <c r="A174" s="127">
        <v>161</v>
      </c>
      <c r="B174" s="126" t="s">
        <v>233</v>
      </c>
      <c r="C174" s="242">
        <v>606</v>
      </c>
      <c r="D174" s="142"/>
      <c r="E174" s="129">
        <f t="shared" si="1"/>
        <v>0</v>
      </c>
      <c r="F174" s="140"/>
    </row>
    <row r="175" spans="1:6" s="141" customFormat="1" ht="15">
      <c r="A175" s="127">
        <v>162</v>
      </c>
      <c r="B175" s="126" t="s">
        <v>234</v>
      </c>
      <c r="C175" s="242">
        <v>606</v>
      </c>
      <c r="D175" s="128"/>
      <c r="E175" s="129">
        <f t="shared" si="1"/>
        <v>0</v>
      </c>
      <c r="F175" s="140"/>
    </row>
    <row r="176" spans="1:6" s="141" customFormat="1" ht="15">
      <c r="A176" s="127">
        <v>163</v>
      </c>
      <c r="B176" s="126" t="s">
        <v>235</v>
      </c>
      <c r="C176" s="242">
        <v>606</v>
      </c>
      <c r="D176" s="128"/>
      <c r="E176" s="129">
        <f>C176*D176</f>
        <v>0</v>
      </c>
      <c r="F176" s="140"/>
    </row>
    <row r="177" spans="1:6" s="141" customFormat="1" ht="15">
      <c r="A177" s="127">
        <v>164</v>
      </c>
      <c r="B177" s="126" t="s">
        <v>436</v>
      </c>
      <c r="C177" s="242">
        <v>606</v>
      </c>
      <c r="D177" s="128"/>
      <c r="E177" s="129">
        <f>C177*D177</f>
        <v>0</v>
      </c>
      <c r="F177" s="140"/>
    </row>
    <row r="178" spans="1:6" s="141" customFormat="1" ht="15">
      <c r="A178" s="341"/>
      <c r="B178" s="341"/>
      <c r="C178" s="244" t="s">
        <v>176</v>
      </c>
      <c r="D178" s="143">
        <f>SUM(D11:D177)</f>
        <v>0</v>
      </c>
      <c r="E178" s="129">
        <f>SUM(E11:E177)</f>
        <v>0</v>
      </c>
      <c r="F178" s="140"/>
    </row>
    <row r="179" spans="1:6" s="141" customFormat="1" ht="18">
      <c r="A179" s="144"/>
      <c r="B179" s="145" t="s">
        <v>236</v>
      </c>
      <c r="C179" s="245"/>
      <c r="D179" s="146"/>
      <c r="E179" s="147"/>
      <c r="F179" s="148"/>
    </row>
    <row r="180" spans="1:5" ht="12.75">
      <c r="A180" s="149"/>
      <c r="B180" s="150"/>
      <c r="C180" s="246"/>
      <c r="D180" s="151"/>
      <c r="E180" s="152"/>
    </row>
    <row r="181" spans="1:5" ht="12.75">
      <c r="A181" s="149"/>
      <c r="B181" s="153" t="s">
        <v>237</v>
      </c>
      <c r="C181" s="246"/>
      <c r="D181" s="151"/>
      <c r="E181" s="152"/>
    </row>
    <row r="182" spans="1:5" ht="12.75">
      <c r="A182" s="149"/>
      <c r="B182" s="153"/>
      <c r="C182" s="246"/>
      <c r="D182" s="151"/>
      <c r="E182" s="152"/>
    </row>
    <row r="183" spans="1:5" ht="12.75">
      <c r="A183" s="149"/>
      <c r="B183" s="150"/>
      <c r="C183" s="246"/>
      <c r="D183" s="151"/>
      <c r="E183" s="152"/>
    </row>
    <row r="184" spans="1:6" s="155" customFormat="1" ht="15.75">
      <c r="A184" s="154" t="s">
        <v>238</v>
      </c>
      <c r="C184" s="247"/>
      <c r="D184" s="156"/>
      <c r="E184" s="157"/>
      <c r="F184" s="158"/>
    </row>
    <row r="185" spans="1:6" s="155" customFormat="1" ht="12.75">
      <c r="A185" s="154"/>
      <c r="B185" s="159" t="s">
        <v>239</v>
      </c>
      <c r="C185" s="247"/>
      <c r="D185" s="156"/>
      <c r="E185" s="157"/>
      <c r="F185" s="158"/>
    </row>
    <row r="186" spans="1:6" s="155" customFormat="1" ht="12.75">
      <c r="A186" s="154"/>
      <c r="B186" s="160" t="s">
        <v>240</v>
      </c>
      <c r="C186" s="247"/>
      <c r="D186" s="156"/>
      <c r="E186" s="157"/>
      <c r="F186" s="158"/>
    </row>
    <row r="187" spans="1:6" s="161" customFormat="1" ht="15.75">
      <c r="A187" s="154" t="s">
        <v>241</v>
      </c>
      <c r="C187" s="246"/>
      <c r="D187" s="163"/>
      <c r="E187" s="164"/>
      <c r="F187" s="165"/>
    </row>
    <row r="188" spans="1:6" s="161" customFormat="1" ht="15.75">
      <c r="A188" s="166" t="s">
        <v>242</v>
      </c>
      <c r="C188" s="246"/>
      <c r="D188" s="163"/>
      <c r="E188" s="164"/>
      <c r="F188" s="165"/>
    </row>
    <row r="189" spans="1:6" s="161" customFormat="1" ht="12.75">
      <c r="A189" s="162" t="s">
        <v>243</v>
      </c>
      <c r="C189" s="246"/>
      <c r="D189" s="163"/>
      <c r="E189" s="164"/>
      <c r="F189" s="165"/>
    </row>
    <row r="190" spans="1:6" s="161" customFormat="1" ht="12.75">
      <c r="A190" s="162" t="s">
        <v>244</v>
      </c>
      <c r="C190" s="246"/>
      <c r="D190" s="163"/>
      <c r="E190" s="164"/>
      <c r="F190" s="165"/>
    </row>
    <row r="191" spans="1:6" s="161" customFormat="1" ht="12.75">
      <c r="A191" s="162" t="s">
        <v>245</v>
      </c>
      <c r="C191" s="246"/>
      <c r="D191" s="163"/>
      <c r="E191" s="164"/>
      <c r="F191" s="165"/>
    </row>
    <row r="192" spans="1:6" s="161" customFormat="1" ht="12.75">
      <c r="A192" s="162" t="s">
        <v>246</v>
      </c>
      <c r="C192" s="246"/>
      <c r="D192" s="163"/>
      <c r="E192" s="164"/>
      <c r="F192" s="165"/>
    </row>
    <row r="193" spans="1:6" s="161" customFormat="1" ht="15.75">
      <c r="A193" s="167" t="s">
        <v>247</v>
      </c>
      <c r="C193" s="248"/>
      <c r="D193" s="163"/>
      <c r="E193" s="164"/>
      <c r="F193" s="165"/>
    </row>
    <row r="194" spans="1:6" s="161" customFormat="1" ht="12.75">
      <c r="A194" s="168" t="s">
        <v>248</v>
      </c>
      <c r="C194" s="249"/>
      <c r="D194" s="169"/>
      <c r="E194" s="170"/>
      <c r="F194" s="165"/>
    </row>
    <row r="195" spans="1:6" s="161" customFormat="1" ht="12.75">
      <c r="A195" s="168" t="s">
        <v>249</v>
      </c>
      <c r="C195" s="249"/>
      <c r="D195" s="169"/>
      <c r="E195" s="170"/>
      <c r="F195" s="165"/>
    </row>
    <row r="196" spans="1:6" s="161" customFormat="1" ht="12.75">
      <c r="A196" s="168" t="s">
        <v>250</v>
      </c>
      <c r="C196" s="249"/>
      <c r="D196" s="169"/>
      <c r="E196" s="170"/>
      <c r="F196" s="165"/>
    </row>
    <row r="197" spans="1:6" s="161" customFormat="1" ht="12.75">
      <c r="A197" s="161" t="s">
        <v>251</v>
      </c>
      <c r="C197" s="249"/>
      <c r="D197" s="169"/>
      <c r="E197" s="170"/>
      <c r="F197" s="165"/>
    </row>
    <row r="198" spans="1:6" s="161" customFormat="1" ht="15.75">
      <c r="A198" s="171" t="s">
        <v>252</v>
      </c>
      <c r="C198" s="249"/>
      <c r="D198" s="169"/>
      <c r="E198" s="170"/>
      <c r="F198" s="165"/>
    </row>
    <row r="199" spans="1:6" s="161" customFormat="1" ht="12.75">
      <c r="A199" s="161" t="s">
        <v>253</v>
      </c>
      <c r="C199" s="249"/>
      <c r="D199" s="169"/>
      <c r="E199" s="170"/>
      <c r="F199" s="165"/>
    </row>
    <row r="200" spans="1:6" s="161" customFormat="1" ht="12.75">
      <c r="A200" s="161" t="s">
        <v>254</v>
      </c>
      <c r="C200" s="249"/>
      <c r="D200" s="169"/>
      <c r="E200" s="170"/>
      <c r="F200" s="165"/>
    </row>
    <row r="201" spans="1:6" s="161" customFormat="1" ht="12.75">
      <c r="A201" s="161" t="s">
        <v>255</v>
      </c>
      <c r="C201" s="249"/>
      <c r="D201" s="169"/>
      <c r="E201" s="170"/>
      <c r="F201" s="165"/>
    </row>
    <row r="202" spans="1:6" s="161" customFormat="1" ht="12.75">
      <c r="A202" s="168" t="s">
        <v>256</v>
      </c>
      <c r="C202" s="249"/>
      <c r="D202" s="169"/>
      <c r="E202" s="170"/>
      <c r="F202" s="165"/>
    </row>
    <row r="203" spans="1:6" s="161" customFormat="1" ht="12.75">
      <c r="A203" s="168" t="s">
        <v>257</v>
      </c>
      <c r="C203" s="249"/>
      <c r="D203" s="169"/>
      <c r="E203" s="170"/>
      <c r="F203" s="165"/>
    </row>
    <row r="204" spans="1:6" s="161" customFormat="1" ht="12.75">
      <c r="A204" s="168" t="s">
        <v>258</v>
      </c>
      <c r="C204" s="249"/>
      <c r="D204" s="169"/>
      <c r="E204" s="170"/>
      <c r="F204" s="165"/>
    </row>
    <row r="205" spans="1:6" s="161" customFormat="1" ht="12.75">
      <c r="A205" s="168" t="s">
        <v>259</v>
      </c>
      <c r="C205" s="249"/>
      <c r="D205" s="169"/>
      <c r="E205" s="170"/>
      <c r="F205" s="165"/>
    </row>
    <row r="206" spans="1:6" s="161" customFormat="1" ht="12.75">
      <c r="A206" s="168" t="s">
        <v>260</v>
      </c>
      <c r="C206" s="249"/>
      <c r="D206" s="169"/>
      <c r="E206" s="170"/>
      <c r="F206" s="165"/>
    </row>
    <row r="207" spans="1:6" s="161" customFormat="1" ht="12.75">
      <c r="A207" s="168" t="s">
        <v>261</v>
      </c>
      <c r="C207" s="249"/>
      <c r="D207" s="169"/>
      <c r="E207" s="170"/>
      <c r="F207" s="165"/>
    </row>
    <row r="208" spans="1:6" s="161" customFormat="1" ht="12.75">
      <c r="A208" s="168" t="s">
        <v>262</v>
      </c>
      <c r="C208" s="249"/>
      <c r="D208" s="169"/>
      <c r="E208" s="170"/>
      <c r="F208" s="165"/>
    </row>
    <row r="209" spans="1:6" s="161" customFormat="1" ht="12.75">
      <c r="A209" s="168" t="s">
        <v>263</v>
      </c>
      <c r="C209" s="249"/>
      <c r="D209" s="169"/>
      <c r="E209" s="170"/>
      <c r="F209" s="165"/>
    </row>
    <row r="210" spans="1:6" s="161" customFormat="1" ht="12.75">
      <c r="A210" s="161" t="s">
        <v>264</v>
      </c>
      <c r="C210" s="249"/>
      <c r="D210" s="169"/>
      <c r="E210" s="170"/>
      <c r="F210" s="165"/>
    </row>
    <row r="211" spans="1:6" s="173" customFormat="1" ht="12.75">
      <c r="A211" s="100"/>
      <c r="B211" s="100"/>
      <c r="C211" s="249"/>
      <c r="D211" s="107"/>
      <c r="E211" s="108"/>
      <c r="F211" s="172"/>
    </row>
    <row r="212" spans="1:6" s="173" customFormat="1" ht="12.75">
      <c r="A212" s="100"/>
      <c r="C212" s="249"/>
      <c r="D212" s="107"/>
      <c r="E212" s="108"/>
      <c r="F212" s="172"/>
    </row>
    <row r="213" spans="1:6" s="173" customFormat="1" ht="12.75">
      <c r="A213" s="100"/>
      <c r="B213" s="100"/>
      <c r="C213" s="249"/>
      <c r="D213" s="107"/>
      <c r="E213" s="108"/>
      <c r="F213" s="172"/>
    </row>
    <row r="214" ht="12.75">
      <c r="C214" s="249"/>
    </row>
    <row r="215" ht="12.75">
      <c r="C215" s="249"/>
    </row>
    <row r="216" ht="12.75">
      <c r="C216" s="249"/>
    </row>
    <row r="217" ht="12.75">
      <c r="C217" s="249"/>
    </row>
    <row r="218" ht="12.75">
      <c r="C218" s="249"/>
    </row>
    <row r="219" ht="12.75">
      <c r="C219" s="249"/>
    </row>
    <row r="220" ht="12.75">
      <c r="C220" s="249"/>
    </row>
    <row r="221" ht="12.75">
      <c r="C221" s="249"/>
    </row>
    <row r="222" ht="12.75">
      <c r="C222" s="249"/>
    </row>
    <row r="223" ht="12.75">
      <c r="C223" s="249"/>
    </row>
    <row r="224" ht="12.75">
      <c r="C224" s="249"/>
    </row>
    <row r="225" ht="12.75">
      <c r="C225" s="249"/>
    </row>
    <row r="226" ht="12.75">
      <c r="C226" s="249"/>
    </row>
    <row r="227" ht="12.75">
      <c r="C227" s="250"/>
    </row>
    <row r="228" ht="12.75">
      <c r="C228" s="250"/>
    </row>
    <row r="229" ht="12.75">
      <c r="C229" s="250"/>
    </row>
    <row r="230" ht="12.75">
      <c r="C230" s="250"/>
    </row>
    <row r="231" ht="12.75">
      <c r="C231" s="250"/>
    </row>
    <row r="232" ht="12.75">
      <c r="C232" s="250"/>
    </row>
    <row r="233" ht="12.75">
      <c r="C233" s="250"/>
    </row>
    <row r="234" ht="12.75">
      <c r="C234" s="250"/>
    </row>
    <row r="235" ht="12.75">
      <c r="C235" s="250"/>
    </row>
    <row r="236" ht="12.75">
      <c r="C236" s="250"/>
    </row>
    <row r="237" ht="12.75">
      <c r="C237" s="250"/>
    </row>
    <row r="238" ht="12.75">
      <c r="C238" s="250"/>
    </row>
    <row r="239" ht="12.75">
      <c r="C239" s="250"/>
    </row>
    <row r="240" ht="12.75">
      <c r="C240" s="250"/>
    </row>
    <row r="241" ht="12.75">
      <c r="C241" s="250"/>
    </row>
    <row r="242" ht="12.75">
      <c r="C242" s="250"/>
    </row>
    <row r="243" ht="12.75">
      <c r="C243" s="250"/>
    </row>
    <row r="244" ht="12.75">
      <c r="C244" s="250"/>
    </row>
    <row r="245" ht="12.75">
      <c r="C245" s="250"/>
    </row>
    <row r="246" ht="12.75">
      <c r="C246" s="250"/>
    </row>
    <row r="247" ht="12.75">
      <c r="C247" s="250"/>
    </row>
    <row r="248" ht="12.75">
      <c r="C248" s="250"/>
    </row>
    <row r="249" ht="12.75">
      <c r="C249" s="250"/>
    </row>
    <row r="250" ht="12.75">
      <c r="C250" s="250"/>
    </row>
    <row r="251" ht="12.75">
      <c r="C251" s="250"/>
    </row>
    <row r="252" ht="12.75">
      <c r="C252" s="250"/>
    </row>
    <row r="253" ht="12.75">
      <c r="C253" s="250"/>
    </row>
    <row r="254" ht="12.75">
      <c r="C254" s="250"/>
    </row>
    <row r="255" ht="12.75">
      <c r="C255" s="250"/>
    </row>
    <row r="256" ht="12.75">
      <c r="C256" s="250"/>
    </row>
    <row r="257" ht="12.75">
      <c r="C257" s="250"/>
    </row>
    <row r="258" ht="12.75">
      <c r="C258" s="250"/>
    </row>
    <row r="259" ht="12.75">
      <c r="C259" s="250"/>
    </row>
    <row r="260" ht="12.75">
      <c r="C260" s="250"/>
    </row>
    <row r="261" ht="12.75">
      <c r="C261" s="250"/>
    </row>
    <row r="262" ht="12.75">
      <c r="C262" s="250"/>
    </row>
    <row r="263" ht="12.75">
      <c r="C263" s="250"/>
    </row>
    <row r="264" ht="12.75">
      <c r="C264" s="250"/>
    </row>
    <row r="265" ht="12.75">
      <c r="C265" s="250"/>
    </row>
    <row r="266" ht="12.75">
      <c r="C266" s="250"/>
    </row>
    <row r="267" ht="12.75">
      <c r="C267" s="250"/>
    </row>
    <row r="268" ht="12.75">
      <c r="C268" s="250"/>
    </row>
    <row r="269" ht="12.75">
      <c r="C269" s="250"/>
    </row>
    <row r="270" ht="12.75">
      <c r="C270" s="250"/>
    </row>
    <row r="271" ht="12.75">
      <c r="C271" s="250"/>
    </row>
    <row r="272" ht="12.75">
      <c r="C272" s="250"/>
    </row>
    <row r="273" ht="12.75">
      <c r="C273" s="250"/>
    </row>
    <row r="274" ht="12.75">
      <c r="C274" s="250"/>
    </row>
    <row r="275" ht="12.75">
      <c r="C275" s="250"/>
    </row>
    <row r="276" ht="12.75">
      <c r="C276" s="250"/>
    </row>
    <row r="277" ht="12.75">
      <c r="C277" s="250"/>
    </row>
    <row r="278" ht="12.75">
      <c r="C278" s="250"/>
    </row>
    <row r="279" ht="12.75">
      <c r="C279" s="250"/>
    </row>
    <row r="280" ht="12.75">
      <c r="C280" s="250"/>
    </row>
    <row r="281" ht="12.75">
      <c r="C281" s="250"/>
    </row>
    <row r="282" ht="12.75">
      <c r="C282" s="250"/>
    </row>
    <row r="283" ht="12.75">
      <c r="C283" s="250"/>
    </row>
    <row r="284" ht="12.75">
      <c r="C284" s="250"/>
    </row>
    <row r="285" ht="12.75">
      <c r="C285" s="250"/>
    </row>
    <row r="286" ht="12.75">
      <c r="C286" s="250"/>
    </row>
    <row r="287" ht="12.75">
      <c r="C287" s="250"/>
    </row>
    <row r="288" ht="12.75">
      <c r="C288" s="250"/>
    </row>
    <row r="289" ht="12.75">
      <c r="C289" s="250"/>
    </row>
    <row r="290" ht="12.75">
      <c r="C290" s="250"/>
    </row>
    <row r="291" ht="12.75">
      <c r="C291" s="250"/>
    </row>
    <row r="292" ht="12.75">
      <c r="C292" s="250"/>
    </row>
    <row r="293" ht="12.75">
      <c r="C293" s="250"/>
    </row>
    <row r="294" ht="12.75">
      <c r="C294" s="250"/>
    </row>
    <row r="295" ht="12.75">
      <c r="C295" s="250"/>
    </row>
    <row r="296" ht="12.75">
      <c r="C296" s="250"/>
    </row>
    <row r="297" ht="12.75">
      <c r="C297" s="250"/>
    </row>
    <row r="298" ht="12.75">
      <c r="C298" s="250"/>
    </row>
    <row r="299" ht="12.75">
      <c r="C299" s="250"/>
    </row>
    <row r="300" ht="12.75">
      <c r="C300" s="250"/>
    </row>
    <row r="301" ht="12.75">
      <c r="C301" s="250"/>
    </row>
    <row r="302" ht="12.75">
      <c r="C302" s="250"/>
    </row>
    <row r="303" ht="12.75">
      <c r="C303" s="250"/>
    </row>
    <row r="304" ht="12.75">
      <c r="C304" s="250"/>
    </row>
    <row r="305" ht="12.75">
      <c r="C305" s="250"/>
    </row>
    <row r="306" ht="12.75">
      <c r="C306" s="250"/>
    </row>
    <row r="307" ht="12.75">
      <c r="C307" s="250"/>
    </row>
    <row r="308" ht="12.75">
      <c r="C308" s="250"/>
    </row>
    <row r="309" ht="12.75">
      <c r="C309" s="250"/>
    </row>
    <row r="310" ht="12.75">
      <c r="C310" s="250"/>
    </row>
    <row r="311" ht="12.75">
      <c r="C311" s="250"/>
    </row>
    <row r="312" ht="12.75">
      <c r="C312" s="250"/>
    </row>
    <row r="313" ht="12.75">
      <c r="C313" s="250"/>
    </row>
    <row r="314" ht="12.75">
      <c r="C314" s="250"/>
    </row>
    <row r="315" ht="12.75">
      <c r="C315" s="250"/>
    </row>
    <row r="316" ht="12.75">
      <c r="C316" s="250"/>
    </row>
    <row r="317" ht="12.75">
      <c r="C317" s="250"/>
    </row>
    <row r="318" ht="12.75">
      <c r="C318" s="250"/>
    </row>
    <row r="319" ht="12.75">
      <c r="C319" s="250"/>
    </row>
    <row r="320" ht="12.75">
      <c r="C320" s="250"/>
    </row>
    <row r="321" ht="12.75">
      <c r="C321" s="250"/>
    </row>
    <row r="322" ht="12.75">
      <c r="C322" s="250"/>
    </row>
    <row r="323" ht="12.75">
      <c r="C323" s="250"/>
    </row>
    <row r="324" ht="12.75">
      <c r="C324" s="250"/>
    </row>
    <row r="325" ht="12.75">
      <c r="C325" s="250"/>
    </row>
    <row r="326" ht="12.75">
      <c r="C326" s="250"/>
    </row>
    <row r="327" ht="12.75">
      <c r="C327" s="250"/>
    </row>
    <row r="328" ht="12.75">
      <c r="C328" s="250"/>
    </row>
    <row r="329" ht="12.75">
      <c r="C329" s="250"/>
    </row>
    <row r="330" ht="12.75">
      <c r="C330" s="250"/>
    </row>
    <row r="331" ht="12.75">
      <c r="C331" s="250"/>
    </row>
    <row r="332" ht="12.75">
      <c r="C332" s="250"/>
    </row>
    <row r="333" ht="12.75">
      <c r="C333" s="250"/>
    </row>
    <row r="334" ht="12.75">
      <c r="C334" s="250"/>
    </row>
    <row r="335" ht="12.75">
      <c r="C335" s="250"/>
    </row>
    <row r="336" ht="12.75">
      <c r="C336" s="250"/>
    </row>
    <row r="337" ht="12.75">
      <c r="C337" s="250"/>
    </row>
    <row r="338" ht="12.75">
      <c r="C338" s="250"/>
    </row>
    <row r="339" ht="12.75">
      <c r="C339" s="250"/>
    </row>
    <row r="340" ht="12.75">
      <c r="C340" s="250"/>
    </row>
    <row r="341" ht="12.75">
      <c r="C341" s="250"/>
    </row>
    <row r="342" ht="12.75">
      <c r="C342" s="250"/>
    </row>
    <row r="343" ht="12.75">
      <c r="C343" s="250"/>
    </row>
    <row r="344" ht="12.75">
      <c r="C344" s="250"/>
    </row>
    <row r="345" ht="12.75">
      <c r="C345" s="250"/>
    </row>
    <row r="346" ht="12.75">
      <c r="C346" s="250"/>
    </row>
    <row r="347" ht="12.75">
      <c r="C347" s="250"/>
    </row>
    <row r="348" ht="12.75">
      <c r="C348" s="250"/>
    </row>
    <row r="349" ht="12.75">
      <c r="C349" s="250"/>
    </row>
    <row r="350" ht="12.75">
      <c r="C350" s="250"/>
    </row>
    <row r="351" ht="12.75">
      <c r="C351" s="250"/>
    </row>
    <row r="352" ht="12.75">
      <c r="C352" s="250"/>
    </row>
    <row r="353" ht="12.75">
      <c r="C353" s="250"/>
    </row>
    <row r="354" ht="12.75">
      <c r="C354" s="250"/>
    </row>
    <row r="355" ht="12.75">
      <c r="C355" s="250"/>
    </row>
    <row r="356" ht="12.75">
      <c r="C356" s="250"/>
    </row>
    <row r="357" ht="12.75">
      <c r="C357" s="250"/>
    </row>
    <row r="358" ht="12.75">
      <c r="C358" s="250"/>
    </row>
    <row r="359" ht="12.75">
      <c r="C359" s="250"/>
    </row>
    <row r="360" ht="12.75">
      <c r="C360" s="250"/>
    </row>
    <row r="361" ht="12.75">
      <c r="C361" s="250"/>
    </row>
  </sheetData>
  <sheetProtection/>
  <mergeCells count="1">
    <mergeCell ref="A178:B178"/>
  </mergeCells>
  <conditionalFormatting sqref="D11:D165">
    <cfRule type="expression" priority="1" dxfId="1" stopIfTrue="1">
      <formula>LEN(TRIM('[1]OFERTA'!D11))=0</formula>
    </cfRule>
    <cfRule type="cellIs" priority="2" dxfId="2" operator="equal" stopIfTrue="1">
      <formula>"""#"""</formula>
    </cfRule>
  </conditionalFormatting>
  <dataValidations count="1">
    <dataValidation type="custom" allowBlank="1" showInputMessage="1" showErrorMessage="1" errorTitle="Atenție !!!" error="Nu se acceptă decât valori întregi, sau caracterul #, la serviciile care NU se propun la contractare." sqref="D11:D165">
      <formula1>AND('/tmp/tmpvvg2oskq\[ms criterii analize laborator.xls]OFERTA'!D11=INT('/tmp/tmpvvg2oskq\[ms criterii analize laborator.xls]OFERTA'!D11),'/tmp/tmpvvg2oskq\[ms criterii analize laborator.xls]OFERTA'!D11&gt;=0)</formula1>
    </dataValidation>
  </dataValidations>
  <printOptions horizontalCentered="1" verticalCentered="1"/>
  <pageMargins left="0.17" right="0.19" top="0.63" bottom="0.33" header="0.24" footer="0.15"/>
  <pageSetup fitToHeight="2" fitToWidth="1" horizontalDpi="600" verticalDpi="600" orientation="portrait" paperSize="9" scale="55" r:id="rId1"/>
  <headerFooter alignWithMargins="0">
    <oddHeader>&amp;L&amp;"Arial,Bold"&amp;12FURNIZOR:&amp;C&amp;"Arial,Bold"&amp;12&amp;UFISA IMAGISTICA
&amp;U&amp;A&amp;RDATA:</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E1">
      <selection activeCell="L11" sqref="L11"/>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86</v>
      </c>
      <c r="B3" s="262" t="s">
        <v>0</v>
      </c>
      <c r="C3" s="262"/>
      <c r="D3" s="54">
        <v>25</v>
      </c>
      <c r="E3" s="28"/>
      <c r="F3" s="28"/>
      <c r="G3" s="28"/>
      <c r="H3" s="28"/>
      <c r="I3" s="28"/>
      <c r="J3" s="28"/>
      <c r="K3" s="28"/>
      <c r="L3" s="53">
        <v>0</v>
      </c>
      <c r="M3" s="11"/>
    </row>
    <row r="4" spans="1:13" ht="15.75">
      <c r="A4" s="265"/>
      <c r="B4" s="269" t="s">
        <v>20</v>
      </c>
      <c r="C4" s="34" t="s">
        <v>21</v>
      </c>
      <c r="D4" s="30">
        <v>15</v>
      </c>
      <c r="E4" s="22"/>
      <c r="F4" s="22"/>
      <c r="G4" s="22"/>
      <c r="H4" s="22"/>
      <c r="I4" s="22"/>
      <c r="J4" s="22"/>
      <c r="K4" s="22"/>
      <c r="L4" s="22">
        <v>0</v>
      </c>
      <c r="M4" s="11"/>
    </row>
    <row r="5" spans="1:13" ht="15.75">
      <c r="A5" s="266"/>
      <c r="B5" s="269"/>
      <c r="C5" s="34" t="s">
        <v>30</v>
      </c>
      <c r="D5" s="30">
        <v>30</v>
      </c>
      <c r="E5" s="22"/>
      <c r="F5" s="22"/>
      <c r="G5" s="22"/>
      <c r="H5" s="22"/>
      <c r="I5" s="22"/>
      <c r="J5" s="22"/>
      <c r="K5" s="22"/>
      <c r="L5" s="22">
        <v>0</v>
      </c>
      <c r="M5" s="11"/>
    </row>
    <row r="6" spans="1:13" ht="15.75">
      <c r="A6" s="266"/>
      <c r="B6" s="261" t="s">
        <v>22</v>
      </c>
      <c r="C6" s="34" t="s">
        <v>23</v>
      </c>
      <c r="D6" s="30">
        <v>5</v>
      </c>
      <c r="E6" s="22"/>
      <c r="F6" s="22"/>
      <c r="G6" s="22"/>
      <c r="H6" s="22"/>
      <c r="I6" s="22"/>
      <c r="J6" s="22"/>
      <c r="K6" s="22"/>
      <c r="L6" s="22">
        <v>0</v>
      </c>
      <c r="M6" s="11"/>
    </row>
    <row r="7" spans="1:13" ht="15.75">
      <c r="A7" s="266"/>
      <c r="B7" s="261"/>
      <c r="C7" s="35" t="s">
        <v>24</v>
      </c>
      <c r="D7" s="30">
        <v>5</v>
      </c>
      <c r="E7" s="22"/>
      <c r="F7" s="22"/>
      <c r="G7" s="22"/>
      <c r="H7" s="22"/>
      <c r="I7" s="22"/>
      <c r="J7" s="22"/>
      <c r="K7" s="22"/>
      <c r="L7" s="22">
        <v>0</v>
      </c>
      <c r="M7" s="11"/>
    </row>
    <row r="8" spans="1:13" ht="15.75">
      <c r="A8" s="266"/>
      <c r="B8" s="261"/>
      <c r="C8" s="35" t="s">
        <v>25</v>
      </c>
      <c r="D8" s="30">
        <v>5</v>
      </c>
      <c r="E8" s="22"/>
      <c r="F8" s="22"/>
      <c r="G8" s="22"/>
      <c r="H8" s="22"/>
      <c r="I8" s="22"/>
      <c r="J8" s="22"/>
      <c r="K8" s="22"/>
      <c r="L8" s="22">
        <v>0</v>
      </c>
      <c r="M8" s="11"/>
    </row>
    <row r="9" spans="1:13" ht="15.75">
      <c r="A9" s="266"/>
      <c r="B9" s="261"/>
      <c r="C9" s="35" t="s">
        <v>26</v>
      </c>
      <c r="D9" s="30">
        <v>3</v>
      </c>
      <c r="E9" s="22"/>
      <c r="F9" s="22"/>
      <c r="G9" s="22"/>
      <c r="H9" s="22"/>
      <c r="I9" s="22"/>
      <c r="J9" s="22"/>
      <c r="K9" s="22"/>
      <c r="L9" s="22">
        <v>0</v>
      </c>
      <c r="M9" s="11"/>
    </row>
    <row r="10" spans="1:13" ht="15.75">
      <c r="A10" s="266"/>
      <c r="B10" s="261"/>
      <c r="C10" s="35" t="s">
        <v>27</v>
      </c>
      <c r="D10" s="30">
        <v>3</v>
      </c>
      <c r="E10" s="22"/>
      <c r="F10" s="22"/>
      <c r="G10" s="22"/>
      <c r="H10" s="22"/>
      <c r="I10" s="22"/>
      <c r="J10" s="22"/>
      <c r="K10" s="22"/>
      <c r="L10" s="22">
        <v>0</v>
      </c>
      <c r="M10" s="11"/>
    </row>
    <row r="11" spans="1:13" ht="15.75">
      <c r="A11" s="266"/>
      <c r="B11" s="261"/>
      <c r="C11" s="35" t="s">
        <v>28</v>
      </c>
      <c r="D11" s="30">
        <v>3</v>
      </c>
      <c r="E11" s="22"/>
      <c r="F11" s="22"/>
      <c r="G11" s="22"/>
      <c r="H11" s="22"/>
      <c r="I11" s="22"/>
      <c r="J11" s="22"/>
      <c r="K11" s="22"/>
      <c r="L11" s="22">
        <v>0</v>
      </c>
      <c r="M11" s="11"/>
    </row>
    <row r="12" spans="1:13" ht="15.75">
      <c r="A12" s="267"/>
      <c r="B12" s="261"/>
      <c r="C12" s="35" t="s">
        <v>29</v>
      </c>
      <c r="D12" s="30">
        <v>1</v>
      </c>
      <c r="E12" s="22"/>
      <c r="F12" s="22"/>
      <c r="G12" s="22"/>
      <c r="H12" s="22"/>
      <c r="I12" s="22"/>
      <c r="J12" s="22"/>
      <c r="K12" s="22"/>
      <c r="L12" s="22">
        <v>0</v>
      </c>
      <c r="M12" s="11"/>
    </row>
    <row r="13" spans="1:13" ht="16.5" thickBot="1">
      <c r="A13" s="15"/>
      <c r="B13" s="41"/>
      <c r="C13" s="38"/>
      <c r="D13" s="19"/>
      <c r="E13" s="17"/>
      <c r="F13" s="17"/>
      <c r="G13" s="17"/>
      <c r="H13" s="17"/>
      <c r="I13" s="17"/>
      <c r="J13" s="17"/>
      <c r="K13" s="17"/>
      <c r="L13" s="17"/>
      <c r="M13" s="11"/>
    </row>
    <row r="14" spans="1:12" ht="27" customHeight="1" thickBot="1">
      <c r="A14" s="81"/>
      <c r="B14" s="81"/>
      <c r="C14" s="81"/>
      <c r="D14" s="81"/>
      <c r="E14" s="81"/>
      <c r="F14" s="81"/>
      <c r="G14" s="81"/>
      <c r="H14" s="85"/>
      <c r="I14" s="85"/>
      <c r="J14" s="259" t="s">
        <v>159</v>
      </c>
      <c r="K14" s="260"/>
      <c r="L14" s="79">
        <f>L3+L4+L5+L6+L7+L8+L9+L10+L11+L12</f>
        <v>0</v>
      </c>
    </row>
    <row r="15" spans="1:12" ht="15.75">
      <c r="A15" s="10"/>
      <c r="B15" s="80"/>
      <c r="C15" s="24"/>
      <c r="D15" s="24"/>
      <c r="K15" s="10"/>
      <c r="L15" s="10"/>
    </row>
    <row r="16" spans="1:13" ht="27.75" customHeight="1">
      <c r="A16" s="174" t="s">
        <v>266</v>
      </c>
      <c r="C16" s="38"/>
      <c r="D16" s="19"/>
      <c r="E16" s="17"/>
      <c r="F16" s="17"/>
      <c r="G16" s="17"/>
      <c r="H16" s="17"/>
      <c r="I16" s="17"/>
      <c r="J16" s="17"/>
      <c r="K16" s="17"/>
      <c r="L16" s="17"/>
      <c r="M16" s="11"/>
    </row>
    <row r="17" spans="1:13" ht="15.75">
      <c r="A17" s="175" t="s">
        <v>173</v>
      </c>
      <c r="B17" s="10"/>
      <c r="C17" s="38"/>
      <c r="D17" s="19"/>
      <c r="E17" s="17"/>
      <c r="F17" s="17"/>
      <c r="G17" s="17"/>
      <c r="H17" s="17"/>
      <c r="I17" s="17"/>
      <c r="J17" s="17"/>
      <c r="K17" s="17"/>
      <c r="L17" s="17"/>
      <c r="M17" s="11"/>
    </row>
    <row r="18" spans="1:13" ht="15.75">
      <c r="A18" s="175"/>
      <c r="B18" s="10"/>
      <c r="C18" s="38"/>
      <c r="D18" s="19"/>
      <c r="E18" s="17"/>
      <c r="F18" s="17"/>
      <c r="G18" s="17"/>
      <c r="H18" s="17"/>
      <c r="I18" s="17"/>
      <c r="J18" s="17"/>
      <c r="K18" s="17"/>
      <c r="L18" s="17"/>
      <c r="M18" s="11"/>
    </row>
    <row r="19" spans="1:13" ht="15.75">
      <c r="A19" s="175" t="s">
        <v>65</v>
      </c>
      <c r="B19" s="10"/>
      <c r="C19" s="38"/>
      <c r="D19" s="19"/>
      <c r="E19" s="17"/>
      <c r="F19" s="17"/>
      <c r="G19" s="17"/>
      <c r="H19" s="17"/>
      <c r="I19" s="17"/>
      <c r="J19" s="17"/>
      <c r="K19" s="17"/>
      <c r="L19" s="17"/>
      <c r="M19" s="11"/>
    </row>
    <row r="20" spans="1:13" ht="15.75">
      <c r="A20" s="176"/>
      <c r="B20" s="10"/>
      <c r="C20" s="38"/>
      <c r="D20" s="19"/>
      <c r="E20" s="17"/>
      <c r="F20" s="17"/>
      <c r="G20" s="17"/>
      <c r="H20" s="17"/>
      <c r="I20" s="17"/>
      <c r="J20" s="17"/>
      <c r="K20" s="17"/>
      <c r="L20" s="17"/>
      <c r="M20" s="11"/>
    </row>
    <row r="21" spans="1:13" ht="15.75">
      <c r="A21" s="176" t="s">
        <v>267</v>
      </c>
      <c r="B21" s="43"/>
      <c r="C21" s="38"/>
      <c r="D21" s="19"/>
      <c r="E21" s="17"/>
      <c r="F21" s="17"/>
      <c r="G21" s="17"/>
      <c r="H21" s="17"/>
      <c r="I21" s="17"/>
      <c r="J21" s="17"/>
      <c r="K21" s="17"/>
      <c r="L21" s="17"/>
      <c r="M21" s="11"/>
    </row>
    <row r="22" spans="1:13" ht="15.75">
      <c r="A22" s="177"/>
      <c r="D22" s="19"/>
      <c r="E22" s="17"/>
      <c r="F22" s="17"/>
      <c r="G22" s="17"/>
      <c r="H22" s="17"/>
      <c r="I22" s="17"/>
      <c r="J22" s="17"/>
      <c r="K22" s="17"/>
      <c r="L22" s="17"/>
      <c r="M22" s="11"/>
    </row>
    <row r="23" spans="1:13" ht="15.75">
      <c r="A23" s="177"/>
      <c r="D23" s="19"/>
      <c r="E23" s="17"/>
      <c r="F23" s="17"/>
      <c r="G23" s="17"/>
      <c r="H23" s="17"/>
      <c r="I23" s="17"/>
      <c r="J23" s="17"/>
      <c r="K23" s="17"/>
      <c r="L23" s="17"/>
      <c r="M23" s="11"/>
    </row>
    <row r="24" spans="1:13" ht="15.75">
      <c r="A24" s="177" t="s">
        <v>268</v>
      </c>
      <c r="D24" s="19"/>
      <c r="E24" s="17"/>
      <c r="F24" s="17"/>
      <c r="G24" s="17"/>
      <c r="H24" s="17"/>
      <c r="I24" s="17"/>
      <c r="J24" s="17"/>
      <c r="K24" s="17"/>
      <c r="L24" s="17"/>
      <c r="M24" s="11"/>
    </row>
    <row r="25" spans="1:13" ht="15.75">
      <c r="A25" s="78"/>
      <c r="B25" s="80"/>
      <c r="C25" s="24"/>
      <c r="D25" s="19"/>
      <c r="E25" s="17"/>
      <c r="F25" s="17"/>
      <c r="G25" s="17"/>
      <c r="H25" s="44"/>
      <c r="I25" s="17"/>
      <c r="J25" s="17"/>
      <c r="K25" s="17"/>
      <c r="L25" s="17"/>
      <c r="M25" s="11"/>
    </row>
    <row r="26" spans="1:13" ht="15.75">
      <c r="A26" s="40"/>
      <c r="B26" s="80"/>
      <c r="C26" s="24"/>
      <c r="D26" s="19"/>
      <c r="E26" s="17"/>
      <c r="F26" s="17"/>
      <c r="G26" s="17"/>
      <c r="H26" s="43"/>
      <c r="I26" s="17"/>
      <c r="J26" s="17"/>
      <c r="K26" s="17"/>
      <c r="L26" s="17"/>
      <c r="M26" s="11"/>
    </row>
    <row r="27" spans="1:13" ht="15.75">
      <c r="A27" s="15"/>
      <c r="B27" s="42"/>
      <c r="C27" s="38"/>
      <c r="D27" s="19"/>
      <c r="E27" s="17"/>
      <c r="F27" s="17"/>
      <c r="G27" s="17"/>
      <c r="H27" s="17"/>
      <c r="I27" s="17"/>
      <c r="J27" s="17"/>
      <c r="K27" s="17"/>
      <c r="L27" s="17"/>
      <c r="M27" s="11"/>
    </row>
    <row r="28" spans="1:13" ht="15.75">
      <c r="A28" s="15"/>
      <c r="B28" s="42"/>
      <c r="C28" s="38"/>
      <c r="D28" s="19"/>
      <c r="E28" s="17"/>
      <c r="F28" s="17"/>
      <c r="G28" s="17"/>
      <c r="H28" s="17"/>
      <c r="I28" s="17"/>
      <c r="J28" s="17"/>
      <c r="K28" s="17"/>
      <c r="L28" s="17"/>
      <c r="M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ht="15.75">
      <c r="A331" s="15"/>
      <c r="B331" s="42"/>
      <c r="C331" s="38"/>
      <c r="D331" s="19"/>
      <c r="E331" s="17"/>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ht="15.75">
      <c r="A332" s="15"/>
      <c r="B332" s="42"/>
      <c r="C332" s="38"/>
      <c r="D332" s="19"/>
      <c r="E332" s="17"/>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ht="15.75">
      <c r="A333" s="15"/>
      <c r="B333" s="42"/>
      <c r="C333" s="38"/>
      <c r="D333" s="19"/>
      <c r="E333" s="17"/>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6:34" ht="15.75">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6:34" ht="15.75">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6:34" ht="15.75">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6:34" ht="15.75">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6:34" ht="15.75">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6:34" ht="15.75">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6:34" ht="15.75">
      <c r="F347" s="17"/>
      <c r="G347" s="17"/>
      <c r="H347" s="17"/>
      <c r="I347" s="17"/>
      <c r="J347" s="17"/>
      <c r="K347" s="17"/>
      <c r="L347" s="17"/>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6:34" ht="15.75">
      <c r="F348" s="17"/>
      <c r="G348" s="17"/>
      <c r="H348" s="17"/>
      <c r="I348" s="17"/>
      <c r="J348" s="17"/>
      <c r="K348" s="17"/>
      <c r="L348" s="17"/>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6:34" ht="15.75">
      <c r="F349" s="17"/>
      <c r="G349" s="17"/>
      <c r="H349" s="17"/>
      <c r="I349" s="17"/>
      <c r="J349" s="17"/>
      <c r="K349" s="17"/>
      <c r="L349" s="17"/>
      <c r="M349" s="11"/>
      <c r="N349" s="11"/>
      <c r="O349" s="11"/>
      <c r="P349" s="11"/>
      <c r="Q349" s="11"/>
      <c r="R349" s="11"/>
      <c r="S349" s="11"/>
      <c r="T349" s="11"/>
      <c r="U349" s="11"/>
      <c r="V349" s="11"/>
      <c r="W349" s="11"/>
      <c r="X349" s="11"/>
      <c r="Y349" s="11"/>
      <c r="Z349" s="11"/>
      <c r="AA349" s="11"/>
      <c r="AB349" s="11"/>
      <c r="AC349" s="11"/>
      <c r="AD349" s="11"/>
      <c r="AE349" s="11"/>
      <c r="AF349" s="11"/>
      <c r="AG349" s="11"/>
      <c r="AH349" s="11"/>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
&amp;A&amp;RDATA</oddHeader>
    <oddFooter>&amp;Cpagina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G1">
      <selection activeCell="L15" sqref="L15"/>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87</v>
      </c>
      <c r="B3" s="262" t="s">
        <v>1</v>
      </c>
      <c r="C3" s="262"/>
      <c r="D3" s="54">
        <v>15</v>
      </c>
      <c r="E3" s="28"/>
      <c r="F3" s="28"/>
      <c r="G3" s="28"/>
      <c r="H3" s="28"/>
      <c r="I3" s="28"/>
      <c r="J3" s="28"/>
      <c r="K3" s="28"/>
      <c r="L3" s="53"/>
      <c r="M3" s="11"/>
    </row>
    <row r="4" spans="1:13" ht="15.75">
      <c r="A4" s="265"/>
      <c r="B4" s="269" t="s">
        <v>20</v>
      </c>
      <c r="C4" s="34" t="s">
        <v>21</v>
      </c>
      <c r="D4" s="30">
        <v>15</v>
      </c>
      <c r="E4" s="22"/>
      <c r="F4" s="22"/>
      <c r="G4" s="22"/>
      <c r="H4" s="22"/>
      <c r="I4" s="22"/>
      <c r="J4" s="22"/>
      <c r="K4" s="22"/>
      <c r="L4" s="22"/>
      <c r="M4" s="11"/>
    </row>
    <row r="5" spans="1:13" ht="15.75">
      <c r="A5" s="266"/>
      <c r="B5" s="269"/>
      <c r="C5" s="34" t="s">
        <v>30</v>
      </c>
      <c r="D5" s="30">
        <v>30</v>
      </c>
      <c r="E5" s="22"/>
      <c r="F5" s="22"/>
      <c r="G5" s="22"/>
      <c r="H5" s="22"/>
      <c r="I5" s="22"/>
      <c r="J5" s="22"/>
      <c r="K5" s="22"/>
      <c r="L5" s="22"/>
      <c r="M5" s="11"/>
    </row>
    <row r="6" spans="1:13" ht="15.75">
      <c r="A6" s="266"/>
      <c r="B6" s="261" t="s">
        <v>22</v>
      </c>
      <c r="C6" s="34" t="s">
        <v>23</v>
      </c>
      <c r="D6" s="30">
        <v>5</v>
      </c>
      <c r="E6" s="22"/>
      <c r="F6" s="22"/>
      <c r="G6" s="22"/>
      <c r="H6" s="22"/>
      <c r="I6" s="22"/>
      <c r="J6" s="22"/>
      <c r="K6" s="22"/>
      <c r="L6" s="22"/>
      <c r="M6" s="11"/>
    </row>
    <row r="7" spans="1:13" ht="15.75">
      <c r="A7" s="266"/>
      <c r="B7" s="261"/>
      <c r="C7" s="35" t="s">
        <v>24</v>
      </c>
      <c r="D7" s="30">
        <v>5</v>
      </c>
      <c r="E7" s="22"/>
      <c r="F7" s="22"/>
      <c r="G7" s="22"/>
      <c r="H7" s="22"/>
      <c r="I7" s="22"/>
      <c r="J7" s="22"/>
      <c r="K7" s="22"/>
      <c r="L7" s="22"/>
      <c r="M7" s="11"/>
    </row>
    <row r="8" spans="1:13" ht="15.75">
      <c r="A8" s="266"/>
      <c r="B8" s="261"/>
      <c r="C8" s="35" t="s">
        <v>25</v>
      </c>
      <c r="D8" s="30">
        <v>5</v>
      </c>
      <c r="E8" s="22"/>
      <c r="F8" s="22"/>
      <c r="G8" s="22"/>
      <c r="H8" s="22"/>
      <c r="I8" s="22"/>
      <c r="J8" s="22"/>
      <c r="K8" s="22"/>
      <c r="L8" s="22"/>
      <c r="M8" s="11"/>
    </row>
    <row r="9" spans="1:13" ht="15.75">
      <c r="A9" s="266"/>
      <c r="B9" s="261"/>
      <c r="C9" s="35" t="s">
        <v>26</v>
      </c>
      <c r="D9" s="30">
        <v>3</v>
      </c>
      <c r="E9" s="22"/>
      <c r="F9" s="22"/>
      <c r="G9" s="22"/>
      <c r="H9" s="22"/>
      <c r="I9" s="22"/>
      <c r="J9" s="22"/>
      <c r="K9" s="22"/>
      <c r="L9" s="22"/>
      <c r="M9" s="11"/>
    </row>
    <row r="10" spans="1:13" ht="15.75">
      <c r="A10" s="266"/>
      <c r="B10" s="261"/>
      <c r="C10" s="35" t="s">
        <v>27</v>
      </c>
      <c r="D10" s="30">
        <v>3</v>
      </c>
      <c r="E10" s="22"/>
      <c r="F10" s="22"/>
      <c r="G10" s="22"/>
      <c r="H10" s="22"/>
      <c r="I10" s="22"/>
      <c r="J10" s="22"/>
      <c r="K10" s="22"/>
      <c r="L10" s="22"/>
      <c r="M10" s="11"/>
    </row>
    <row r="11" spans="1:13" ht="15.75">
      <c r="A11" s="266"/>
      <c r="B11" s="261"/>
      <c r="C11" s="35" t="s">
        <v>28</v>
      </c>
      <c r="D11" s="30">
        <v>3</v>
      </c>
      <c r="E11" s="22"/>
      <c r="F11" s="22"/>
      <c r="G11" s="22"/>
      <c r="H11" s="22"/>
      <c r="I11" s="22"/>
      <c r="J11" s="22"/>
      <c r="K11" s="22"/>
      <c r="L11" s="22"/>
      <c r="M11" s="11"/>
    </row>
    <row r="12" spans="1:13" ht="15.75">
      <c r="A12" s="267"/>
      <c r="B12" s="261"/>
      <c r="C12" s="35" t="s">
        <v>29</v>
      </c>
      <c r="D12" s="30">
        <v>1</v>
      </c>
      <c r="E12" s="22"/>
      <c r="F12" s="22"/>
      <c r="G12" s="22"/>
      <c r="H12" s="22"/>
      <c r="I12" s="22"/>
      <c r="J12" s="22"/>
      <c r="K12" s="22"/>
      <c r="L12" s="22"/>
      <c r="M12" s="11"/>
    </row>
    <row r="13" spans="1:13" ht="16.5" thickBot="1">
      <c r="A13" s="15"/>
      <c r="B13" s="41"/>
      <c r="C13" s="38"/>
      <c r="D13" s="19"/>
      <c r="E13" s="17"/>
      <c r="F13" s="17"/>
      <c r="G13" s="17"/>
      <c r="H13" s="17"/>
      <c r="I13" s="17"/>
      <c r="J13" s="17"/>
      <c r="K13" s="17"/>
      <c r="L13" s="17"/>
      <c r="M13" s="11"/>
    </row>
    <row r="14" spans="1:12" ht="27" customHeight="1" thickBot="1">
      <c r="A14" s="81"/>
      <c r="B14" s="81"/>
      <c r="C14" s="81"/>
      <c r="D14" s="81"/>
      <c r="E14" s="81"/>
      <c r="F14" s="81"/>
      <c r="G14" s="81"/>
      <c r="H14" s="85"/>
      <c r="I14" s="85"/>
      <c r="J14" s="259" t="s">
        <v>159</v>
      </c>
      <c r="K14" s="260"/>
      <c r="L14" s="79">
        <f>L4+L5+L6+L7+L8+L9+L10+L11+L12+L13</f>
        <v>0</v>
      </c>
    </row>
    <row r="15" spans="1:12" ht="15.75">
      <c r="A15" s="10"/>
      <c r="B15" s="80"/>
      <c r="C15" s="24"/>
      <c r="D15" s="24"/>
      <c r="K15" s="10"/>
      <c r="L15" s="10"/>
    </row>
    <row r="16" spans="1:13" ht="27.75" customHeight="1">
      <c r="A16" s="174" t="s">
        <v>266</v>
      </c>
      <c r="C16" s="38"/>
      <c r="D16" s="19"/>
      <c r="E16" s="17"/>
      <c r="F16" s="17"/>
      <c r="G16" s="17"/>
      <c r="H16" s="17"/>
      <c r="I16" s="17"/>
      <c r="J16" s="17"/>
      <c r="K16" s="17"/>
      <c r="L16" s="17"/>
      <c r="M16" s="11"/>
    </row>
    <row r="17" spans="1:13" ht="15.75">
      <c r="A17" s="175" t="s">
        <v>173</v>
      </c>
      <c r="B17" s="10"/>
      <c r="C17" s="38"/>
      <c r="D17" s="19"/>
      <c r="E17" s="17"/>
      <c r="F17" s="17"/>
      <c r="G17" s="17"/>
      <c r="H17" s="17"/>
      <c r="I17" s="17"/>
      <c r="J17" s="17"/>
      <c r="K17" s="17"/>
      <c r="L17" s="17"/>
      <c r="M17" s="11"/>
    </row>
    <row r="18" spans="1:13" ht="15.75">
      <c r="A18" s="175"/>
      <c r="B18" s="10"/>
      <c r="C18" s="38"/>
      <c r="D18" s="19"/>
      <c r="E18" s="17"/>
      <c r="F18" s="17"/>
      <c r="G18" s="17"/>
      <c r="H18" s="17"/>
      <c r="I18" s="17"/>
      <c r="J18" s="17"/>
      <c r="K18" s="17"/>
      <c r="L18" s="17"/>
      <c r="M18" s="11"/>
    </row>
    <row r="19" spans="1:13" ht="15.75">
      <c r="A19" s="175" t="s">
        <v>65</v>
      </c>
      <c r="B19" s="10"/>
      <c r="C19" s="38"/>
      <c r="D19" s="19"/>
      <c r="E19" s="17"/>
      <c r="F19" s="17"/>
      <c r="G19" s="17"/>
      <c r="H19" s="17"/>
      <c r="I19" s="17"/>
      <c r="J19" s="17"/>
      <c r="K19" s="17"/>
      <c r="L19" s="17"/>
      <c r="M19" s="11"/>
    </row>
    <row r="20" spans="1:13" ht="15.75">
      <c r="A20" s="176"/>
      <c r="B20" s="10"/>
      <c r="C20" s="38"/>
      <c r="D20" s="19"/>
      <c r="E20" s="17"/>
      <c r="F20" s="17"/>
      <c r="G20" s="17"/>
      <c r="H20" s="17"/>
      <c r="I20" s="17"/>
      <c r="J20" s="17"/>
      <c r="K20" s="17"/>
      <c r="L20" s="17"/>
      <c r="M20" s="11"/>
    </row>
    <row r="21" spans="1:13" ht="15.75">
      <c r="A21" s="176" t="s">
        <v>267</v>
      </c>
      <c r="B21" s="43"/>
      <c r="C21" s="38"/>
      <c r="D21" s="19"/>
      <c r="E21" s="17"/>
      <c r="F21" s="17"/>
      <c r="G21" s="17"/>
      <c r="H21" s="17"/>
      <c r="I21" s="17"/>
      <c r="J21" s="17"/>
      <c r="K21" s="17"/>
      <c r="L21" s="17"/>
      <c r="M21" s="11"/>
    </row>
    <row r="22" spans="1:13" ht="15.75">
      <c r="A22" s="177"/>
      <c r="D22" s="19"/>
      <c r="E22" s="17"/>
      <c r="F22" s="17"/>
      <c r="G22" s="17"/>
      <c r="H22" s="17"/>
      <c r="I22" s="17"/>
      <c r="J22" s="17"/>
      <c r="K22" s="17"/>
      <c r="L22" s="17"/>
      <c r="M22" s="11"/>
    </row>
    <row r="23" spans="1:13" ht="15.75">
      <c r="A23" s="177"/>
      <c r="D23" s="19"/>
      <c r="E23" s="17"/>
      <c r="F23" s="17"/>
      <c r="G23" s="17"/>
      <c r="H23" s="17"/>
      <c r="I23" s="17"/>
      <c r="J23" s="17"/>
      <c r="K23" s="17"/>
      <c r="L23" s="17"/>
      <c r="M23" s="11"/>
    </row>
    <row r="24" spans="1:13" ht="15.75">
      <c r="A24" s="177" t="s">
        <v>268</v>
      </c>
      <c r="D24" s="19"/>
      <c r="E24" s="17"/>
      <c r="F24" s="17"/>
      <c r="G24" s="17"/>
      <c r="H24" s="17"/>
      <c r="I24" s="17"/>
      <c r="J24" s="17"/>
      <c r="K24" s="17"/>
      <c r="L24" s="17"/>
      <c r="M24" s="11"/>
    </row>
    <row r="25" spans="1:13" ht="15.75">
      <c r="A25" s="78"/>
      <c r="B25" s="80"/>
      <c r="C25" s="24"/>
      <c r="D25" s="19"/>
      <c r="E25" s="17"/>
      <c r="F25" s="17"/>
      <c r="G25" s="17"/>
      <c r="H25" s="44"/>
      <c r="I25" s="17"/>
      <c r="J25" s="17"/>
      <c r="K25" s="17"/>
      <c r="L25" s="17"/>
      <c r="M25" s="11"/>
    </row>
    <row r="26" spans="1:13" ht="15.75">
      <c r="A26" s="40"/>
      <c r="B26" s="80"/>
      <c r="C26" s="24"/>
      <c r="D26" s="19"/>
      <c r="E26" s="17"/>
      <c r="F26" s="17"/>
      <c r="G26" s="17"/>
      <c r="H26" s="43"/>
      <c r="I26" s="17"/>
      <c r="J26" s="17"/>
      <c r="K26" s="17"/>
      <c r="L26" s="17"/>
      <c r="M26" s="11"/>
    </row>
    <row r="27" spans="1:13" ht="15.75">
      <c r="A27" s="15"/>
      <c r="B27" s="42"/>
      <c r="C27" s="38"/>
      <c r="D27" s="19"/>
      <c r="E27" s="17"/>
      <c r="F27" s="17"/>
      <c r="G27" s="17"/>
      <c r="H27" s="17"/>
      <c r="I27" s="17"/>
      <c r="J27" s="17"/>
      <c r="K27" s="17"/>
      <c r="L27" s="17"/>
      <c r="M27" s="11"/>
    </row>
    <row r="28" spans="1:13" ht="15.75">
      <c r="A28" s="15"/>
      <c r="B28" s="42"/>
      <c r="C28" s="38"/>
      <c r="D28" s="19"/>
      <c r="E28" s="17"/>
      <c r="F28" s="17"/>
      <c r="G28" s="17"/>
      <c r="H28" s="17"/>
      <c r="I28" s="17"/>
      <c r="J28" s="17"/>
      <c r="K28" s="17"/>
      <c r="L28" s="17"/>
      <c r="M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ht="15.75">
      <c r="A331" s="15"/>
      <c r="B331" s="42"/>
      <c r="C331" s="38"/>
      <c r="D331" s="19"/>
      <c r="E331" s="17"/>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ht="15.75">
      <c r="A332" s="15"/>
      <c r="B332" s="42"/>
      <c r="C332" s="38"/>
      <c r="D332" s="19"/>
      <c r="E332" s="17"/>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ht="15.75">
      <c r="A333" s="15"/>
      <c r="B333" s="42"/>
      <c r="C333" s="38"/>
      <c r="D333" s="19"/>
      <c r="E333" s="17"/>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6:34" ht="15.75">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6:34" ht="15.75">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6:34" ht="15.75">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6:34" ht="15.75">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6:34" ht="15.75">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6:34" ht="15.75">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6:34" ht="15.75">
      <c r="F347" s="17"/>
      <c r="G347" s="17"/>
      <c r="H347" s="17"/>
      <c r="I347" s="17"/>
      <c r="J347" s="17"/>
      <c r="K347" s="17"/>
      <c r="L347" s="17"/>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6:34" ht="15.75">
      <c r="F348" s="17"/>
      <c r="G348" s="17"/>
      <c r="H348" s="17"/>
      <c r="I348" s="17"/>
      <c r="J348" s="17"/>
      <c r="K348" s="17"/>
      <c r="L348" s="17"/>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6:34" ht="15.75">
      <c r="F349" s="17"/>
      <c r="G349" s="17"/>
      <c r="H349" s="17"/>
      <c r="I349" s="17"/>
      <c r="J349" s="17"/>
      <c r="K349" s="17"/>
      <c r="L349" s="17"/>
      <c r="M349" s="11"/>
      <c r="N349" s="11"/>
      <c r="O349" s="11"/>
      <c r="P349" s="11"/>
      <c r="Q349" s="11"/>
      <c r="R349" s="11"/>
      <c r="S349" s="11"/>
      <c r="T349" s="11"/>
      <c r="U349" s="11"/>
      <c r="V349" s="11"/>
      <c r="W349" s="11"/>
      <c r="X349" s="11"/>
      <c r="Y349" s="11"/>
      <c r="Z349" s="11"/>
      <c r="AA349" s="11"/>
      <c r="AB349" s="11"/>
      <c r="AC349" s="11"/>
      <c r="AD349" s="11"/>
      <c r="AE349" s="11"/>
      <c r="AF349" s="11"/>
      <c r="AG349" s="11"/>
      <c r="AH349" s="11"/>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 :</oddHeader>
    <oddFooter>&amp;Cpagina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E1">
      <selection activeCell="L15" sqref="L15"/>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88</v>
      </c>
      <c r="B3" s="262" t="s">
        <v>76</v>
      </c>
      <c r="C3" s="262"/>
      <c r="D3" s="54">
        <v>15</v>
      </c>
      <c r="E3" s="28"/>
      <c r="F3" s="28"/>
      <c r="G3" s="28"/>
      <c r="H3" s="28"/>
      <c r="I3" s="28"/>
      <c r="J3" s="28"/>
      <c r="K3" s="28"/>
      <c r="L3" s="53"/>
      <c r="M3" s="11"/>
    </row>
    <row r="4" spans="1:13" ht="15.75">
      <c r="A4" s="265"/>
      <c r="B4" s="269" t="s">
        <v>20</v>
      </c>
      <c r="C4" s="34" t="s">
        <v>21</v>
      </c>
      <c r="D4" s="30">
        <v>15</v>
      </c>
      <c r="E4" s="22"/>
      <c r="F4" s="22"/>
      <c r="G4" s="22"/>
      <c r="H4" s="22"/>
      <c r="I4" s="22"/>
      <c r="J4" s="22"/>
      <c r="K4" s="22"/>
      <c r="L4" s="22"/>
      <c r="M4" s="11"/>
    </row>
    <row r="5" spans="1:13" ht="15.75">
      <c r="A5" s="266"/>
      <c r="B5" s="269"/>
      <c r="C5" s="34" t="s">
        <v>30</v>
      </c>
      <c r="D5" s="30">
        <v>30</v>
      </c>
      <c r="E5" s="22"/>
      <c r="F5" s="22"/>
      <c r="G5" s="22"/>
      <c r="H5" s="22"/>
      <c r="I5" s="22"/>
      <c r="J5" s="22"/>
      <c r="K5" s="22"/>
      <c r="L5" s="22"/>
      <c r="M5" s="11"/>
    </row>
    <row r="6" spans="1:13" ht="15.75">
      <c r="A6" s="266"/>
      <c r="B6" s="261" t="s">
        <v>22</v>
      </c>
      <c r="C6" s="34" t="s">
        <v>23</v>
      </c>
      <c r="D6" s="30">
        <v>5</v>
      </c>
      <c r="E6" s="22"/>
      <c r="F6" s="22"/>
      <c r="G6" s="22"/>
      <c r="H6" s="22"/>
      <c r="I6" s="22"/>
      <c r="J6" s="22"/>
      <c r="K6" s="22"/>
      <c r="L6" s="22"/>
      <c r="M6" s="11"/>
    </row>
    <row r="7" spans="1:13" ht="15.75">
      <c r="A7" s="266"/>
      <c r="B7" s="261"/>
      <c r="C7" s="35" t="s">
        <v>24</v>
      </c>
      <c r="D7" s="30">
        <v>5</v>
      </c>
      <c r="E7" s="22"/>
      <c r="F7" s="22"/>
      <c r="G7" s="22"/>
      <c r="H7" s="22"/>
      <c r="I7" s="22"/>
      <c r="J7" s="22"/>
      <c r="K7" s="22"/>
      <c r="L7" s="22"/>
      <c r="M7" s="11"/>
    </row>
    <row r="8" spans="1:13" ht="15.75">
      <c r="A8" s="266"/>
      <c r="B8" s="261"/>
      <c r="C8" s="35" t="s">
        <v>25</v>
      </c>
      <c r="D8" s="30">
        <v>5</v>
      </c>
      <c r="E8" s="22"/>
      <c r="F8" s="22"/>
      <c r="G8" s="22"/>
      <c r="H8" s="22"/>
      <c r="I8" s="22"/>
      <c r="J8" s="22"/>
      <c r="K8" s="22"/>
      <c r="L8" s="22"/>
      <c r="M8" s="11"/>
    </row>
    <row r="9" spans="1:13" ht="15.75">
      <c r="A9" s="266"/>
      <c r="B9" s="261"/>
      <c r="C9" s="35" t="s">
        <v>26</v>
      </c>
      <c r="D9" s="30">
        <v>3</v>
      </c>
      <c r="E9" s="22"/>
      <c r="F9" s="22"/>
      <c r="G9" s="22"/>
      <c r="H9" s="22"/>
      <c r="I9" s="22"/>
      <c r="J9" s="22"/>
      <c r="K9" s="22"/>
      <c r="L9" s="22"/>
      <c r="M9" s="11"/>
    </row>
    <row r="10" spans="1:13" ht="15.75">
      <c r="A10" s="266"/>
      <c r="B10" s="261"/>
      <c r="C10" s="35" t="s">
        <v>27</v>
      </c>
      <c r="D10" s="30">
        <v>3</v>
      </c>
      <c r="E10" s="22"/>
      <c r="F10" s="22"/>
      <c r="G10" s="22"/>
      <c r="H10" s="22"/>
      <c r="I10" s="22"/>
      <c r="J10" s="22"/>
      <c r="K10" s="22"/>
      <c r="L10" s="22"/>
      <c r="M10" s="11"/>
    </row>
    <row r="11" spans="1:13" ht="15.75">
      <c r="A11" s="266"/>
      <c r="B11" s="261"/>
      <c r="C11" s="35" t="s">
        <v>77</v>
      </c>
      <c r="D11" s="30">
        <v>3</v>
      </c>
      <c r="E11" s="22"/>
      <c r="F11" s="22"/>
      <c r="G11" s="22"/>
      <c r="H11" s="22"/>
      <c r="I11" s="22"/>
      <c r="J11" s="22"/>
      <c r="K11" s="22"/>
      <c r="L11" s="22"/>
      <c r="M11" s="11"/>
    </row>
    <row r="12" spans="1:13" ht="15.75">
      <c r="A12" s="267"/>
      <c r="B12" s="261"/>
      <c r="C12" s="35" t="s">
        <v>29</v>
      </c>
      <c r="D12" s="30">
        <v>1</v>
      </c>
      <c r="E12" s="22"/>
      <c r="F12" s="22"/>
      <c r="G12" s="22"/>
      <c r="H12" s="22"/>
      <c r="I12" s="22"/>
      <c r="J12" s="22"/>
      <c r="K12" s="22"/>
      <c r="L12" s="22"/>
      <c r="M12" s="11"/>
    </row>
    <row r="13" spans="1:13" ht="16.5" thickBot="1">
      <c r="A13" s="15"/>
      <c r="B13" s="41"/>
      <c r="C13" s="38"/>
      <c r="D13" s="19"/>
      <c r="E13" s="17"/>
      <c r="F13" s="17"/>
      <c r="G13" s="17"/>
      <c r="H13" s="17"/>
      <c r="I13" s="17"/>
      <c r="J13" s="17"/>
      <c r="K13" s="17"/>
      <c r="L13" s="17"/>
      <c r="M13" s="11"/>
    </row>
    <row r="14" spans="1:12" ht="27" customHeight="1" thickBot="1">
      <c r="A14" s="81"/>
      <c r="B14" s="81"/>
      <c r="C14" s="81"/>
      <c r="D14" s="81"/>
      <c r="E14" s="81"/>
      <c r="F14" s="81"/>
      <c r="G14" s="81"/>
      <c r="H14" s="85"/>
      <c r="I14" s="85"/>
      <c r="J14" s="259" t="s">
        <v>159</v>
      </c>
      <c r="K14" s="260"/>
      <c r="L14" s="79">
        <f>L4+L5+L6+L7+L8+L9+L10+L11+L12+L13</f>
        <v>0</v>
      </c>
    </row>
    <row r="15" spans="1:12" ht="15.75">
      <c r="A15" s="10"/>
      <c r="B15" s="80"/>
      <c r="C15" s="24"/>
      <c r="D15" s="24"/>
      <c r="K15" s="10"/>
      <c r="L15" s="10"/>
    </row>
    <row r="16" spans="1:13" ht="27.75" customHeight="1">
      <c r="A16" s="174" t="s">
        <v>266</v>
      </c>
      <c r="C16" s="38"/>
      <c r="D16" s="19"/>
      <c r="E16" s="17"/>
      <c r="F16" s="17"/>
      <c r="G16" s="17"/>
      <c r="H16" s="17"/>
      <c r="I16" s="17"/>
      <c r="J16" s="17"/>
      <c r="K16" s="17"/>
      <c r="L16" s="17"/>
      <c r="M16" s="11"/>
    </row>
    <row r="17" spans="1:13" ht="15.75">
      <c r="A17" s="175" t="s">
        <v>173</v>
      </c>
      <c r="B17" s="10"/>
      <c r="C17" s="38"/>
      <c r="D17" s="19"/>
      <c r="E17" s="17"/>
      <c r="F17" s="17"/>
      <c r="G17" s="17"/>
      <c r="H17" s="17"/>
      <c r="I17" s="17"/>
      <c r="J17" s="17"/>
      <c r="K17" s="17"/>
      <c r="L17" s="17"/>
      <c r="M17" s="11"/>
    </row>
    <row r="18" spans="1:13" ht="15.75">
      <c r="A18" s="175"/>
      <c r="B18" s="10"/>
      <c r="C18" s="38"/>
      <c r="D18" s="19"/>
      <c r="E18" s="17"/>
      <c r="F18" s="17"/>
      <c r="G18" s="17"/>
      <c r="H18" s="17"/>
      <c r="I18" s="17"/>
      <c r="J18" s="17"/>
      <c r="K18" s="17"/>
      <c r="L18" s="17"/>
      <c r="M18" s="11"/>
    </row>
    <row r="19" spans="1:13" ht="15.75">
      <c r="A19" s="175" t="s">
        <v>65</v>
      </c>
      <c r="B19" s="10"/>
      <c r="C19" s="38"/>
      <c r="D19" s="19"/>
      <c r="E19" s="17"/>
      <c r="F19" s="17"/>
      <c r="G19" s="17"/>
      <c r="H19" s="17"/>
      <c r="I19" s="17"/>
      <c r="J19" s="17"/>
      <c r="K19" s="17"/>
      <c r="L19" s="17"/>
      <c r="M19" s="11"/>
    </row>
    <row r="20" spans="1:13" ht="15.75">
      <c r="A20" s="176"/>
      <c r="B20" s="10"/>
      <c r="C20" s="38"/>
      <c r="D20" s="19"/>
      <c r="E20" s="17"/>
      <c r="F20" s="17"/>
      <c r="G20" s="17"/>
      <c r="H20" s="17"/>
      <c r="I20" s="17"/>
      <c r="J20" s="17"/>
      <c r="K20" s="17"/>
      <c r="L20" s="17"/>
      <c r="M20" s="11"/>
    </row>
    <row r="21" spans="1:13" ht="15.75">
      <c r="A21" s="176" t="s">
        <v>267</v>
      </c>
      <c r="B21" s="43"/>
      <c r="C21" s="38"/>
      <c r="D21" s="19"/>
      <c r="E21" s="17"/>
      <c r="F21" s="17"/>
      <c r="G21" s="17"/>
      <c r="H21" s="17"/>
      <c r="I21" s="17"/>
      <c r="J21" s="17"/>
      <c r="K21" s="17"/>
      <c r="L21" s="17"/>
      <c r="M21" s="11"/>
    </row>
    <row r="22" spans="1:13" ht="15.75">
      <c r="A22" s="177"/>
      <c r="D22" s="19"/>
      <c r="E22" s="17"/>
      <c r="F22" s="17"/>
      <c r="G22" s="17"/>
      <c r="H22" s="17"/>
      <c r="I22" s="17"/>
      <c r="J22" s="17"/>
      <c r="K22" s="17"/>
      <c r="L22" s="17"/>
      <c r="M22" s="11"/>
    </row>
    <row r="23" spans="1:13" ht="15.75">
      <c r="A23" s="177"/>
      <c r="D23" s="19"/>
      <c r="E23" s="17"/>
      <c r="F23" s="17"/>
      <c r="G23" s="17"/>
      <c r="H23" s="17"/>
      <c r="I23" s="17"/>
      <c r="J23" s="17"/>
      <c r="K23" s="17"/>
      <c r="L23" s="17"/>
      <c r="M23" s="11"/>
    </row>
    <row r="24" spans="1:13" ht="15.75">
      <c r="A24" s="177" t="s">
        <v>268</v>
      </c>
      <c r="D24" s="19"/>
      <c r="E24" s="17"/>
      <c r="F24" s="17"/>
      <c r="G24" s="17"/>
      <c r="H24" s="17"/>
      <c r="I24" s="17"/>
      <c r="J24" s="17"/>
      <c r="K24" s="17"/>
      <c r="L24" s="17"/>
      <c r="M24" s="11"/>
    </row>
    <row r="25" spans="1:13" ht="15.75">
      <c r="A25" s="78"/>
      <c r="B25" s="80"/>
      <c r="C25" s="24"/>
      <c r="D25" s="19"/>
      <c r="E25" s="17"/>
      <c r="F25" s="17"/>
      <c r="G25" s="17"/>
      <c r="H25" s="44"/>
      <c r="I25" s="17"/>
      <c r="J25" s="17"/>
      <c r="K25" s="17"/>
      <c r="L25" s="17"/>
      <c r="M25" s="11"/>
    </row>
    <row r="26" spans="1:13" ht="15.75">
      <c r="A26" s="40"/>
      <c r="B26" s="80"/>
      <c r="C26" s="24"/>
      <c r="D26" s="19"/>
      <c r="E26" s="17"/>
      <c r="F26" s="17"/>
      <c r="G26" s="17"/>
      <c r="H26" s="43"/>
      <c r="I26" s="17"/>
      <c r="J26" s="17"/>
      <c r="K26" s="17"/>
      <c r="L26" s="17"/>
      <c r="M26" s="11"/>
    </row>
    <row r="27" spans="1:13" ht="15.75">
      <c r="A27" s="15"/>
      <c r="B27" s="42"/>
      <c r="C27" s="38"/>
      <c r="D27" s="19"/>
      <c r="E27" s="17"/>
      <c r="F27" s="17"/>
      <c r="G27" s="17"/>
      <c r="H27" s="17"/>
      <c r="I27" s="17"/>
      <c r="J27" s="17"/>
      <c r="K27" s="17"/>
      <c r="L27" s="17"/>
      <c r="M27" s="11"/>
    </row>
    <row r="28" spans="1:13" ht="15.75">
      <c r="A28" s="15"/>
      <c r="B28" s="42"/>
      <c r="C28" s="38"/>
      <c r="D28" s="19"/>
      <c r="E28" s="17"/>
      <c r="F28" s="17"/>
      <c r="G28" s="17"/>
      <c r="H28" s="17"/>
      <c r="I28" s="17"/>
      <c r="J28" s="17"/>
      <c r="K28" s="17"/>
      <c r="L28" s="17"/>
      <c r="M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ht="15.75">
      <c r="A331" s="15"/>
      <c r="B331" s="42"/>
      <c r="C331" s="38"/>
      <c r="D331" s="19"/>
      <c r="E331" s="17"/>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ht="15.75">
      <c r="A332" s="15"/>
      <c r="B332" s="42"/>
      <c r="C332" s="38"/>
      <c r="D332" s="19"/>
      <c r="E332" s="17"/>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ht="15.75">
      <c r="A333" s="15"/>
      <c r="B333" s="42"/>
      <c r="C333" s="38"/>
      <c r="D333" s="19"/>
      <c r="E333" s="17"/>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6:34" ht="15.75">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6:34" ht="15.75">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6:34" ht="15.75">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6:34" ht="15.75">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6:34" ht="15.75">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6:34" ht="15.75">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6:34" ht="15.75">
      <c r="F347" s="17"/>
      <c r="G347" s="17"/>
      <c r="H347" s="17"/>
      <c r="I347" s="17"/>
      <c r="J347" s="17"/>
      <c r="K347" s="17"/>
      <c r="L347" s="17"/>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6:34" ht="15.75">
      <c r="F348" s="17"/>
      <c r="G348" s="17"/>
      <c r="H348" s="17"/>
      <c r="I348" s="17"/>
      <c r="J348" s="17"/>
      <c r="K348" s="17"/>
      <c r="L348" s="17"/>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6:34" ht="15.75">
      <c r="F349" s="17"/>
      <c r="G349" s="17"/>
      <c r="H349" s="17"/>
      <c r="I349" s="17"/>
      <c r="J349" s="17"/>
      <c r="K349" s="17"/>
      <c r="L349" s="17"/>
      <c r="M349" s="11"/>
      <c r="N349" s="11"/>
      <c r="O349" s="11"/>
      <c r="P349" s="11"/>
      <c r="Q349" s="11"/>
      <c r="R349" s="11"/>
      <c r="S349" s="11"/>
      <c r="T349" s="11"/>
      <c r="U349" s="11"/>
      <c r="V349" s="11"/>
      <c r="W349" s="11"/>
      <c r="X349" s="11"/>
      <c r="Y349" s="11"/>
      <c r="Z349" s="11"/>
      <c r="AA349" s="11"/>
      <c r="AB349" s="11"/>
      <c r="AC349" s="11"/>
      <c r="AD349" s="11"/>
      <c r="AE349" s="11"/>
      <c r="AF349" s="11"/>
      <c r="AG349" s="11"/>
      <c r="AH349" s="11"/>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44"/>
  <sheetViews>
    <sheetView zoomScale="95" zoomScaleNormal="95" zoomScalePageLayoutView="0" workbookViewId="0" topLeftCell="D1">
      <selection activeCell="L10" sqref="L10"/>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93</v>
      </c>
      <c r="B3" s="262" t="s">
        <v>94</v>
      </c>
      <c r="C3" s="262"/>
      <c r="D3" s="54">
        <v>15</v>
      </c>
      <c r="E3" s="28"/>
      <c r="F3" s="28"/>
      <c r="G3" s="28"/>
      <c r="H3" s="28"/>
      <c r="I3" s="28"/>
      <c r="J3" s="28"/>
      <c r="K3" s="28"/>
      <c r="L3" s="53"/>
      <c r="M3" s="11"/>
    </row>
    <row r="4" spans="1:13" ht="15.75">
      <c r="A4" s="265"/>
      <c r="B4" s="269" t="s">
        <v>20</v>
      </c>
      <c r="C4" s="34" t="s">
        <v>2</v>
      </c>
      <c r="D4" s="30">
        <v>15</v>
      </c>
      <c r="E4" s="22"/>
      <c r="F4" s="22"/>
      <c r="G4" s="22"/>
      <c r="H4" s="22"/>
      <c r="I4" s="22"/>
      <c r="J4" s="22"/>
      <c r="K4" s="22"/>
      <c r="L4" s="22"/>
      <c r="M4" s="11"/>
    </row>
    <row r="5" spans="1:13" ht="15.75">
      <c r="A5" s="266"/>
      <c r="B5" s="269"/>
      <c r="C5" s="34" t="s">
        <v>3</v>
      </c>
      <c r="D5" s="30">
        <v>30</v>
      </c>
      <c r="E5" s="22"/>
      <c r="F5" s="22"/>
      <c r="G5" s="22"/>
      <c r="H5" s="22"/>
      <c r="I5" s="22"/>
      <c r="J5" s="22"/>
      <c r="K5" s="22"/>
      <c r="L5" s="22"/>
      <c r="M5" s="11"/>
    </row>
    <row r="6" spans="1:13" ht="15.75">
      <c r="A6" s="266"/>
      <c r="B6" s="270" t="s">
        <v>22</v>
      </c>
      <c r="C6" s="34" t="s">
        <v>32</v>
      </c>
      <c r="D6" s="30">
        <v>1</v>
      </c>
      <c r="E6" s="22"/>
      <c r="F6" s="22"/>
      <c r="G6" s="22"/>
      <c r="H6" s="22"/>
      <c r="I6" s="22"/>
      <c r="J6" s="22"/>
      <c r="K6" s="22"/>
      <c r="L6" s="22"/>
      <c r="M6" s="11"/>
    </row>
    <row r="7" spans="1:13" ht="15.75">
      <c r="A7" s="267"/>
      <c r="B7" s="271"/>
      <c r="C7" s="34" t="s">
        <v>31</v>
      </c>
      <c r="D7" s="30">
        <v>10</v>
      </c>
      <c r="E7" s="22"/>
      <c r="F7" s="22"/>
      <c r="G7" s="22"/>
      <c r="H7" s="22"/>
      <c r="I7" s="22"/>
      <c r="J7" s="22"/>
      <c r="K7" s="22"/>
      <c r="L7" s="29"/>
      <c r="M7" s="11"/>
    </row>
    <row r="8" spans="1:13" ht="16.5" thickBot="1">
      <c r="A8" s="15"/>
      <c r="B8" s="41"/>
      <c r="C8" s="38"/>
      <c r="D8" s="19"/>
      <c r="E8" s="17"/>
      <c r="F8" s="17"/>
      <c r="G8" s="17"/>
      <c r="H8" s="17"/>
      <c r="I8" s="17"/>
      <c r="J8" s="17"/>
      <c r="K8" s="17"/>
      <c r="L8" s="17"/>
      <c r="M8" s="11"/>
    </row>
    <row r="9" spans="1:12" ht="27" customHeight="1" thickBot="1">
      <c r="A9" s="81"/>
      <c r="B9" s="81"/>
      <c r="C9" s="81"/>
      <c r="D9" s="81"/>
      <c r="E9" s="81"/>
      <c r="F9" s="81"/>
      <c r="G9" s="81"/>
      <c r="H9" s="85"/>
      <c r="I9" s="85"/>
      <c r="J9" s="259" t="s">
        <v>159</v>
      </c>
      <c r="K9" s="260"/>
      <c r="L9" s="79">
        <f>L4+L5+L6+L7+L8</f>
        <v>0</v>
      </c>
    </row>
    <row r="10" spans="1:12" ht="15.75">
      <c r="A10" s="10"/>
      <c r="B10" s="80"/>
      <c r="C10" s="24"/>
      <c r="D10" s="24"/>
      <c r="K10" s="10"/>
      <c r="L10" s="10"/>
    </row>
    <row r="11" spans="1:13" ht="27.75" customHeight="1">
      <c r="A11" s="174" t="s">
        <v>266</v>
      </c>
      <c r="C11" s="38"/>
      <c r="D11" s="19"/>
      <c r="E11" s="17"/>
      <c r="F11" s="17"/>
      <c r="G11" s="17"/>
      <c r="H11" s="17"/>
      <c r="I11" s="17"/>
      <c r="J11" s="17"/>
      <c r="K11" s="17"/>
      <c r="L11" s="17"/>
      <c r="M11" s="11"/>
    </row>
    <row r="12" spans="1:13" ht="15.75">
      <c r="A12" s="175" t="s">
        <v>173</v>
      </c>
      <c r="B12" s="10"/>
      <c r="C12" s="38"/>
      <c r="D12" s="19"/>
      <c r="E12" s="17"/>
      <c r="F12" s="17"/>
      <c r="G12" s="17"/>
      <c r="H12" s="17"/>
      <c r="I12" s="17"/>
      <c r="J12" s="17"/>
      <c r="K12" s="17"/>
      <c r="L12" s="17"/>
      <c r="M12" s="11"/>
    </row>
    <row r="13" spans="1:13" ht="15.75">
      <c r="A13" s="175"/>
      <c r="B13" s="10"/>
      <c r="C13" s="38"/>
      <c r="D13" s="19"/>
      <c r="E13" s="17"/>
      <c r="F13" s="17"/>
      <c r="G13" s="17"/>
      <c r="H13" s="17"/>
      <c r="I13" s="17"/>
      <c r="J13" s="17"/>
      <c r="K13" s="17"/>
      <c r="L13" s="17"/>
      <c r="M13" s="11"/>
    </row>
    <row r="14" spans="1:13" ht="15.75">
      <c r="A14" s="175" t="s">
        <v>65</v>
      </c>
      <c r="B14" s="10"/>
      <c r="C14" s="38"/>
      <c r="D14" s="19"/>
      <c r="E14" s="17"/>
      <c r="F14" s="17"/>
      <c r="G14" s="17"/>
      <c r="H14" s="17"/>
      <c r="I14" s="17"/>
      <c r="J14" s="17"/>
      <c r="K14" s="17"/>
      <c r="L14" s="17"/>
      <c r="M14" s="11"/>
    </row>
    <row r="15" spans="1:13" ht="15.75">
      <c r="A15" s="176"/>
      <c r="B15" s="10"/>
      <c r="C15" s="38"/>
      <c r="D15" s="19"/>
      <c r="E15" s="17"/>
      <c r="F15" s="17"/>
      <c r="G15" s="17"/>
      <c r="H15" s="17"/>
      <c r="I15" s="17"/>
      <c r="J15" s="17"/>
      <c r="K15" s="17"/>
      <c r="L15" s="17"/>
      <c r="M15" s="11"/>
    </row>
    <row r="16" spans="1:13" ht="15.75">
      <c r="A16" s="176" t="s">
        <v>267</v>
      </c>
      <c r="B16" s="43"/>
      <c r="C16" s="38"/>
      <c r="D16" s="19"/>
      <c r="E16" s="17"/>
      <c r="F16" s="17"/>
      <c r="G16" s="17"/>
      <c r="H16" s="17"/>
      <c r="I16" s="17"/>
      <c r="J16" s="17"/>
      <c r="K16" s="17"/>
      <c r="L16" s="17"/>
      <c r="M16" s="11"/>
    </row>
    <row r="17" spans="1:13" ht="15.75">
      <c r="A17" s="177"/>
      <c r="D17" s="19"/>
      <c r="E17" s="17"/>
      <c r="F17" s="17"/>
      <c r="G17" s="17"/>
      <c r="H17" s="17"/>
      <c r="I17" s="17"/>
      <c r="J17" s="17"/>
      <c r="K17" s="17"/>
      <c r="L17" s="17"/>
      <c r="M17" s="11"/>
    </row>
    <row r="18" spans="1:13" ht="15.75">
      <c r="A18" s="177"/>
      <c r="D18" s="19"/>
      <c r="E18" s="17"/>
      <c r="F18" s="17"/>
      <c r="G18" s="17"/>
      <c r="H18" s="17"/>
      <c r="I18" s="17"/>
      <c r="J18" s="17"/>
      <c r="K18" s="17"/>
      <c r="L18" s="17"/>
      <c r="M18" s="11"/>
    </row>
    <row r="19" spans="1:13" ht="15.75">
      <c r="A19" s="177" t="s">
        <v>268</v>
      </c>
      <c r="D19" s="19"/>
      <c r="E19" s="17"/>
      <c r="F19" s="17"/>
      <c r="G19" s="17"/>
      <c r="H19" s="17"/>
      <c r="I19" s="17"/>
      <c r="J19" s="17"/>
      <c r="K19" s="17"/>
      <c r="L19" s="17"/>
      <c r="M19" s="11"/>
    </row>
    <row r="20" spans="1:13" ht="15.75">
      <c r="A20" s="78"/>
      <c r="B20" s="80"/>
      <c r="C20" s="24"/>
      <c r="D20" s="19"/>
      <c r="E20" s="17"/>
      <c r="F20" s="17"/>
      <c r="G20" s="17"/>
      <c r="H20" s="44"/>
      <c r="I20" s="17"/>
      <c r="J20" s="17"/>
      <c r="K20" s="17"/>
      <c r="L20" s="17"/>
      <c r="M20" s="11"/>
    </row>
    <row r="21" spans="1:13" ht="15.75">
      <c r="A21" s="40"/>
      <c r="B21" s="80"/>
      <c r="C21" s="24"/>
      <c r="D21" s="19"/>
      <c r="E21" s="17"/>
      <c r="F21" s="17"/>
      <c r="G21" s="17"/>
      <c r="H21" s="43"/>
      <c r="I21" s="17"/>
      <c r="J21" s="17"/>
      <c r="K21" s="17"/>
      <c r="L21" s="17"/>
      <c r="M21" s="11"/>
    </row>
    <row r="22" spans="1:13" ht="15.75">
      <c r="A22" s="15"/>
      <c r="B22" s="42"/>
      <c r="C22" s="38"/>
      <c r="D22" s="19"/>
      <c r="E22" s="17"/>
      <c r="F22" s="17"/>
      <c r="G22" s="17"/>
      <c r="H22" s="17"/>
      <c r="I22" s="17"/>
      <c r="J22" s="17"/>
      <c r="K22" s="17"/>
      <c r="L22" s="17"/>
      <c r="M22" s="11"/>
    </row>
    <row r="23" spans="1:13" ht="15.75">
      <c r="A23" s="15"/>
      <c r="B23" s="42"/>
      <c r="C23" s="38"/>
      <c r="D23" s="19"/>
      <c r="E23" s="17"/>
      <c r="F23" s="17"/>
      <c r="G23" s="17"/>
      <c r="H23" s="17"/>
      <c r="I23" s="17"/>
      <c r="J23" s="17"/>
      <c r="K23" s="17"/>
      <c r="L23" s="17"/>
      <c r="M23" s="11"/>
    </row>
    <row r="24" spans="1:34" ht="15.75">
      <c r="A24" s="15"/>
      <c r="B24" s="42"/>
      <c r="C24" s="38"/>
      <c r="D24" s="19"/>
      <c r="E24" s="17"/>
      <c r="F24" s="17"/>
      <c r="G24" s="17"/>
      <c r="H24" s="17"/>
      <c r="I24" s="17"/>
      <c r="J24" s="17"/>
      <c r="K24" s="17"/>
      <c r="L24" s="17"/>
      <c r="M24" s="11"/>
      <c r="N24" s="11"/>
      <c r="O24" s="11"/>
      <c r="P24" s="11"/>
      <c r="Q24" s="11"/>
      <c r="R24" s="11"/>
      <c r="S24" s="11"/>
      <c r="T24" s="11"/>
      <c r="U24" s="11"/>
      <c r="V24" s="11"/>
      <c r="W24" s="11"/>
      <c r="X24" s="11"/>
      <c r="Y24" s="11"/>
      <c r="Z24" s="11"/>
      <c r="AA24" s="11"/>
      <c r="AB24" s="11"/>
      <c r="AC24" s="11"/>
      <c r="AD24" s="11"/>
      <c r="AE24" s="11"/>
      <c r="AF24" s="11"/>
      <c r="AG24" s="11"/>
      <c r="AH24" s="11"/>
    </row>
    <row r="25" spans="1:34" ht="15.75">
      <c r="A25" s="15"/>
      <c r="B25" s="42"/>
      <c r="C25" s="38"/>
      <c r="D25" s="19"/>
      <c r="E25" s="17"/>
      <c r="F25" s="17"/>
      <c r="G25" s="17"/>
      <c r="H25" s="17"/>
      <c r="I25" s="17"/>
      <c r="J25" s="17"/>
      <c r="K25" s="17"/>
      <c r="L25" s="17"/>
      <c r="M25" s="11"/>
      <c r="N25" s="11"/>
      <c r="O25" s="11"/>
      <c r="P25" s="11"/>
      <c r="Q25" s="11"/>
      <c r="R25" s="11"/>
      <c r="S25" s="11"/>
      <c r="T25" s="11"/>
      <c r="U25" s="11"/>
      <c r="V25" s="11"/>
      <c r="W25" s="11"/>
      <c r="X25" s="11"/>
      <c r="Y25" s="11"/>
      <c r="Z25" s="11"/>
      <c r="AA25" s="11"/>
      <c r="AB25" s="11"/>
      <c r="AC25" s="11"/>
      <c r="AD25" s="11"/>
      <c r="AE25" s="11"/>
      <c r="AF25" s="11"/>
      <c r="AG25" s="11"/>
      <c r="AH25" s="11"/>
    </row>
    <row r="26" spans="1:34" ht="15.75">
      <c r="A26" s="15"/>
      <c r="B26" s="42"/>
      <c r="C26" s="38"/>
      <c r="D26" s="19"/>
      <c r="E26" s="17"/>
      <c r="F26" s="17"/>
      <c r="G26" s="17"/>
      <c r="H26" s="17"/>
      <c r="I26" s="17"/>
      <c r="J26" s="17"/>
      <c r="K26" s="17"/>
      <c r="L26" s="17"/>
      <c r="M26" s="11"/>
      <c r="N26" s="11"/>
      <c r="O26" s="11"/>
      <c r="P26" s="11"/>
      <c r="Q26" s="11"/>
      <c r="R26" s="11"/>
      <c r="S26" s="11"/>
      <c r="T26" s="11"/>
      <c r="U26" s="11"/>
      <c r="V26" s="11"/>
      <c r="W26" s="11"/>
      <c r="X26" s="11"/>
      <c r="Y26" s="11"/>
      <c r="Z26" s="11"/>
      <c r="AA26" s="11"/>
      <c r="AB26" s="11"/>
      <c r="AC26" s="11"/>
      <c r="AD26" s="11"/>
      <c r="AE26" s="11"/>
      <c r="AF26" s="11"/>
      <c r="AG26" s="11"/>
      <c r="AH26" s="11"/>
    </row>
    <row r="27" spans="1:34" ht="15.75">
      <c r="A27" s="15"/>
      <c r="B27" s="42"/>
      <c r="C27" s="38"/>
      <c r="D27" s="19"/>
      <c r="E27" s="17"/>
      <c r="F27" s="17"/>
      <c r="G27" s="17"/>
      <c r="H27" s="17"/>
      <c r="I27" s="17"/>
      <c r="J27" s="17"/>
      <c r="K27" s="17"/>
      <c r="L27" s="17"/>
      <c r="M27" s="11"/>
      <c r="N27" s="11"/>
      <c r="O27" s="11"/>
      <c r="P27" s="11"/>
      <c r="Q27" s="11"/>
      <c r="R27" s="11"/>
      <c r="S27" s="11"/>
      <c r="T27" s="11"/>
      <c r="U27" s="11"/>
      <c r="V27" s="11"/>
      <c r="W27" s="11"/>
      <c r="X27" s="11"/>
      <c r="Y27" s="11"/>
      <c r="Z27" s="11"/>
      <c r="AA27" s="11"/>
      <c r="AB27" s="11"/>
      <c r="AC27" s="11"/>
      <c r="AD27" s="11"/>
      <c r="AE27" s="11"/>
      <c r="AF27" s="11"/>
      <c r="AG27" s="11"/>
      <c r="AH27" s="11"/>
    </row>
    <row r="28" spans="1:34" ht="15.75">
      <c r="A28" s="15"/>
      <c r="B28" s="42"/>
      <c r="C28" s="38"/>
      <c r="D28" s="19"/>
      <c r="E28" s="17"/>
      <c r="F28" s="17"/>
      <c r="G28" s="17"/>
      <c r="H28" s="17"/>
      <c r="I28" s="17"/>
      <c r="J28" s="17"/>
      <c r="K28" s="17"/>
      <c r="L28" s="17"/>
      <c r="M28" s="11"/>
      <c r="N28" s="11"/>
      <c r="O28" s="11"/>
      <c r="P28" s="11"/>
      <c r="Q28" s="11"/>
      <c r="R28" s="11"/>
      <c r="S28" s="11"/>
      <c r="T28" s="11"/>
      <c r="U28" s="11"/>
      <c r="V28" s="11"/>
      <c r="W28" s="11"/>
      <c r="X28" s="11"/>
      <c r="Y28" s="11"/>
      <c r="Z28" s="11"/>
      <c r="AA28" s="11"/>
      <c r="AB28" s="11"/>
      <c r="AC28" s="11"/>
      <c r="AD28" s="11"/>
      <c r="AE28" s="11"/>
      <c r="AF28" s="11"/>
      <c r="AG28" s="11"/>
      <c r="AH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6:34" ht="15.75">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6:34" ht="15.75">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6:34" ht="15.75">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6:34" ht="15.75">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6:34" ht="15.75">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6:34" ht="15.75">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6:34" ht="15.75">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6:34" ht="15.75">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6:34" ht="15.75">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sheetData>
  <sheetProtection/>
  <mergeCells count="13">
    <mergeCell ref="J9:K9"/>
    <mergeCell ref="B3:C3"/>
    <mergeCell ref="A4:A7"/>
    <mergeCell ref="B4:B5"/>
    <mergeCell ref="B6:B7"/>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H340"/>
  <sheetViews>
    <sheetView tabSelected="1" zoomScale="95" zoomScaleNormal="95" zoomScalePageLayoutView="0" workbookViewId="0" topLeftCell="A1">
      <selection activeCell="C19" sqref="C19"/>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95</v>
      </c>
      <c r="B3" s="262" t="s">
        <v>96</v>
      </c>
      <c r="C3" s="262"/>
      <c r="D3" s="54">
        <v>15</v>
      </c>
      <c r="E3" s="28"/>
      <c r="F3" s="28"/>
      <c r="G3" s="28"/>
      <c r="H3" s="28"/>
      <c r="I3" s="28"/>
      <c r="J3" s="28"/>
      <c r="K3" s="28"/>
      <c r="L3" s="53"/>
      <c r="M3" s="11"/>
    </row>
    <row r="4" spans="1:13" ht="16.5" thickBot="1">
      <c r="A4" s="15"/>
      <c r="B4" s="41"/>
      <c r="C4" s="38"/>
      <c r="D4" s="19"/>
      <c r="E4" s="17"/>
      <c r="F4" s="17"/>
      <c r="G4" s="17"/>
      <c r="H4" s="17"/>
      <c r="I4" s="17"/>
      <c r="J4" s="17"/>
      <c r="K4" s="17"/>
      <c r="L4" s="17"/>
      <c r="M4" s="11"/>
    </row>
    <row r="5" spans="1:12" ht="27" customHeight="1" thickBot="1">
      <c r="A5" s="81"/>
      <c r="B5" s="81"/>
      <c r="C5" s="81"/>
      <c r="D5" s="81"/>
      <c r="E5" s="81"/>
      <c r="F5" s="81"/>
      <c r="G5" s="81"/>
      <c r="H5" s="85"/>
      <c r="I5" s="85"/>
      <c r="J5" s="259" t="s">
        <v>159</v>
      </c>
      <c r="K5" s="260"/>
      <c r="L5" s="79" t="e">
        <f>#REF!+#REF!+#REF!+#REF!+#REF!+#REF!+#REF!+#REF!+#REF!+#REF!+L4</f>
        <v>#REF!</v>
      </c>
    </row>
    <row r="6" spans="1:12" ht="15" customHeight="1">
      <c r="A6" s="272" t="s">
        <v>265</v>
      </c>
      <c r="B6" s="272"/>
      <c r="C6" s="272"/>
      <c r="D6" s="272"/>
      <c r="E6" s="272"/>
      <c r="K6" s="10"/>
      <c r="L6" s="10"/>
    </row>
    <row r="7" spans="1:13" ht="27.75" customHeight="1">
      <c r="A7" s="174" t="s">
        <v>266</v>
      </c>
      <c r="C7" s="38"/>
      <c r="D7" s="19"/>
      <c r="E7" s="17"/>
      <c r="F7" s="17"/>
      <c r="G7" s="17"/>
      <c r="H7" s="17"/>
      <c r="I7" s="17"/>
      <c r="J7" s="17"/>
      <c r="K7" s="17"/>
      <c r="L7" s="17"/>
      <c r="M7" s="11"/>
    </row>
    <row r="8" spans="1:13" ht="15.75">
      <c r="A8" s="175" t="s">
        <v>173</v>
      </c>
      <c r="B8" s="10"/>
      <c r="C8" s="38"/>
      <c r="D8" s="19"/>
      <c r="E8" s="17"/>
      <c r="F8" s="17"/>
      <c r="G8" s="17"/>
      <c r="H8" s="17"/>
      <c r="I8" s="17"/>
      <c r="J8" s="17"/>
      <c r="K8" s="17"/>
      <c r="L8" s="17"/>
      <c r="M8" s="11"/>
    </row>
    <row r="9" spans="1:13" ht="15.75">
      <c r="A9" s="175"/>
      <c r="B9" s="10"/>
      <c r="C9" s="38"/>
      <c r="D9" s="19"/>
      <c r="E9" s="17"/>
      <c r="F9" s="17"/>
      <c r="G9" s="17"/>
      <c r="H9" s="17"/>
      <c r="I9" s="17"/>
      <c r="J9" s="17"/>
      <c r="K9" s="17"/>
      <c r="L9" s="17"/>
      <c r="M9" s="11"/>
    </row>
    <row r="10" spans="1:13" ht="15.75">
      <c r="A10" s="175" t="s">
        <v>65</v>
      </c>
      <c r="B10" s="10"/>
      <c r="C10" s="38"/>
      <c r="D10" s="19"/>
      <c r="E10" s="17"/>
      <c r="F10" s="17"/>
      <c r="G10" s="17"/>
      <c r="H10" s="17"/>
      <c r="I10" s="17"/>
      <c r="J10" s="17"/>
      <c r="K10" s="17"/>
      <c r="L10" s="17"/>
      <c r="M10" s="11"/>
    </row>
    <row r="11" spans="1:13" ht="15.75">
      <c r="A11" s="176"/>
      <c r="B11" s="10"/>
      <c r="C11" s="38"/>
      <c r="D11" s="19"/>
      <c r="E11" s="17"/>
      <c r="F11" s="17"/>
      <c r="G11" s="17"/>
      <c r="H11" s="17"/>
      <c r="I11" s="17"/>
      <c r="J11" s="17"/>
      <c r="K11" s="17"/>
      <c r="L11" s="17"/>
      <c r="M11" s="11"/>
    </row>
    <row r="12" spans="1:13" ht="15.75">
      <c r="A12" s="176" t="s">
        <v>267</v>
      </c>
      <c r="B12" s="43"/>
      <c r="C12" s="38"/>
      <c r="D12" s="19"/>
      <c r="E12" s="17"/>
      <c r="F12" s="17"/>
      <c r="G12" s="17"/>
      <c r="H12" s="17"/>
      <c r="I12" s="17"/>
      <c r="J12" s="17"/>
      <c r="K12" s="17"/>
      <c r="L12" s="17"/>
      <c r="M12" s="11"/>
    </row>
    <row r="13" spans="1:13" ht="15.75">
      <c r="A13" s="177"/>
      <c r="D13" s="19"/>
      <c r="E13" s="17"/>
      <c r="F13" s="17"/>
      <c r="G13" s="17"/>
      <c r="H13" s="17"/>
      <c r="I13" s="17"/>
      <c r="J13" s="17"/>
      <c r="K13" s="17"/>
      <c r="L13" s="17"/>
      <c r="M13" s="11"/>
    </row>
    <row r="14" spans="1:13" ht="15.75">
      <c r="A14" s="177"/>
      <c r="D14" s="19"/>
      <c r="E14" s="17"/>
      <c r="F14" s="17"/>
      <c r="G14" s="17"/>
      <c r="H14" s="17"/>
      <c r="I14" s="17"/>
      <c r="J14" s="17"/>
      <c r="K14" s="17"/>
      <c r="L14" s="17"/>
      <c r="M14" s="11"/>
    </row>
    <row r="15" spans="1:13" ht="15.75">
      <c r="A15" s="177" t="s">
        <v>268</v>
      </c>
      <c r="D15" s="19"/>
      <c r="E15" s="17"/>
      <c r="F15" s="17"/>
      <c r="G15" s="17"/>
      <c r="H15" s="17"/>
      <c r="I15" s="17"/>
      <c r="J15" s="17"/>
      <c r="K15" s="17"/>
      <c r="L15" s="17"/>
      <c r="M15" s="11"/>
    </row>
    <row r="16" spans="1:13" ht="15.75">
      <c r="A16" s="78"/>
      <c r="B16" s="80"/>
      <c r="C16" s="24"/>
      <c r="D16" s="19"/>
      <c r="E16" s="17"/>
      <c r="F16" s="17"/>
      <c r="G16" s="17"/>
      <c r="H16" s="44"/>
      <c r="I16" s="17"/>
      <c r="J16" s="17"/>
      <c r="K16" s="17"/>
      <c r="L16" s="17"/>
      <c r="M16" s="11"/>
    </row>
    <row r="17" spans="1:13" ht="15.75">
      <c r="A17" s="40"/>
      <c r="B17" s="80"/>
      <c r="C17" s="24"/>
      <c r="D17" s="19"/>
      <c r="E17" s="17"/>
      <c r="F17" s="17"/>
      <c r="G17" s="17"/>
      <c r="H17" s="43"/>
      <c r="I17" s="17"/>
      <c r="J17" s="17"/>
      <c r="K17" s="17"/>
      <c r="L17" s="17"/>
      <c r="M17" s="11"/>
    </row>
    <row r="18" spans="1:13" ht="15.75">
      <c r="A18" s="15"/>
      <c r="B18" s="42"/>
      <c r="C18" s="38"/>
      <c r="D18" s="19"/>
      <c r="E18" s="17"/>
      <c r="F18" s="17"/>
      <c r="G18" s="17"/>
      <c r="H18" s="17"/>
      <c r="I18" s="17"/>
      <c r="J18" s="17"/>
      <c r="K18" s="17"/>
      <c r="L18" s="17"/>
      <c r="M18" s="11"/>
    </row>
    <row r="19" spans="1:13" ht="15.75">
      <c r="A19" s="15"/>
      <c r="B19" s="42"/>
      <c r="C19" s="38"/>
      <c r="D19" s="19"/>
      <c r="E19" s="17"/>
      <c r="F19" s="17"/>
      <c r="G19" s="17"/>
      <c r="H19" s="17"/>
      <c r="I19" s="17"/>
      <c r="J19" s="17"/>
      <c r="K19" s="17"/>
      <c r="L19" s="17"/>
      <c r="M19" s="11"/>
    </row>
    <row r="20" spans="1:34" ht="15.75">
      <c r="A20" s="15"/>
      <c r="B20" s="42"/>
      <c r="C20" s="38"/>
      <c r="D20" s="19"/>
      <c r="E20" s="17"/>
      <c r="F20" s="17"/>
      <c r="G20" s="17"/>
      <c r="H20" s="17"/>
      <c r="I20" s="17"/>
      <c r="J20" s="17"/>
      <c r="K20" s="17"/>
      <c r="L20" s="17"/>
      <c r="M20" s="11"/>
      <c r="N20" s="11"/>
      <c r="O20" s="11"/>
      <c r="P20" s="11"/>
      <c r="Q20" s="11"/>
      <c r="R20" s="11"/>
      <c r="S20" s="11"/>
      <c r="T20" s="11"/>
      <c r="U20" s="11"/>
      <c r="V20" s="11"/>
      <c r="W20" s="11"/>
      <c r="X20" s="11"/>
      <c r="Y20" s="11"/>
      <c r="Z20" s="11"/>
      <c r="AA20" s="11"/>
      <c r="AB20" s="11"/>
      <c r="AC20" s="11"/>
      <c r="AD20" s="11"/>
      <c r="AE20" s="11"/>
      <c r="AF20" s="11"/>
      <c r="AG20" s="11"/>
      <c r="AH20" s="11"/>
    </row>
    <row r="21" spans="1:34" ht="15.75">
      <c r="A21" s="15"/>
      <c r="B21" s="42"/>
      <c r="C21" s="38"/>
      <c r="D21" s="19"/>
      <c r="E21" s="17"/>
      <c r="F21" s="17"/>
      <c r="G21" s="17"/>
      <c r="H21" s="17"/>
      <c r="I21" s="17"/>
      <c r="J21" s="17"/>
      <c r="K21" s="17"/>
      <c r="L21" s="17"/>
      <c r="M21" s="11"/>
      <c r="N21" s="11"/>
      <c r="O21" s="11"/>
      <c r="P21" s="11"/>
      <c r="Q21" s="11"/>
      <c r="R21" s="11"/>
      <c r="S21" s="11"/>
      <c r="T21" s="11"/>
      <c r="U21" s="11"/>
      <c r="V21" s="11"/>
      <c r="W21" s="11"/>
      <c r="X21" s="11"/>
      <c r="Y21" s="11"/>
      <c r="Z21" s="11"/>
      <c r="AA21" s="11"/>
      <c r="AB21" s="11"/>
      <c r="AC21" s="11"/>
      <c r="AD21" s="11"/>
      <c r="AE21" s="11"/>
      <c r="AF21" s="11"/>
      <c r="AG21" s="11"/>
      <c r="AH21" s="11"/>
    </row>
    <row r="22" spans="1:34" ht="15.75">
      <c r="A22" s="15"/>
      <c r="B22" s="42"/>
      <c r="C22" s="38"/>
      <c r="D22" s="19"/>
      <c r="E22" s="17"/>
      <c r="F22" s="17"/>
      <c r="G22" s="17"/>
      <c r="H22" s="17"/>
      <c r="I22" s="17"/>
      <c r="J22" s="17"/>
      <c r="K22" s="17"/>
      <c r="L22" s="17"/>
      <c r="M22" s="11"/>
      <c r="N22" s="11"/>
      <c r="O22" s="11"/>
      <c r="P22" s="11"/>
      <c r="Q22" s="11"/>
      <c r="R22" s="11"/>
      <c r="S22" s="11"/>
      <c r="T22" s="11"/>
      <c r="U22" s="11"/>
      <c r="V22" s="11"/>
      <c r="W22" s="11"/>
      <c r="X22" s="11"/>
      <c r="Y22" s="11"/>
      <c r="Z22" s="11"/>
      <c r="AA22" s="11"/>
      <c r="AB22" s="11"/>
      <c r="AC22" s="11"/>
      <c r="AD22" s="11"/>
      <c r="AE22" s="11"/>
      <c r="AF22" s="11"/>
      <c r="AG22" s="11"/>
      <c r="AH22" s="11"/>
    </row>
    <row r="23" spans="1:34" ht="15.75">
      <c r="A23" s="15"/>
      <c r="B23" s="42"/>
      <c r="C23" s="38"/>
      <c r="D23" s="19"/>
      <c r="E23" s="17"/>
      <c r="F23" s="17"/>
      <c r="G23" s="17"/>
      <c r="H23" s="17"/>
      <c r="I23" s="17"/>
      <c r="J23" s="17"/>
      <c r="K23" s="17"/>
      <c r="L23" s="17"/>
      <c r="M23" s="11"/>
      <c r="N23" s="11"/>
      <c r="O23" s="11"/>
      <c r="P23" s="11"/>
      <c r="Q23" s="11"/>
      <c r="R23" s="11"/>
      <c r="S23" s="11"/>
      <c r="T23" s="11"/>
      <c r="U23" s="11"/>
      <c r="V23" s="11"/>
      <c r="W23" s="11"/>
      <c r="X23" s="11"/>
      <c r="Y23" s="11"/>
      <c r="Z23" s="11"/>
      <c r="AA23" s="11"/>
      <c r="AB23" s="11"/>
      <c r="AC23" s="11"/>
      <c r="AD23" s="11"/>
      <c r="AE23" s="11"/>
      <c r="AF23" s="11"/>
      <c r="AG23" s="11"/>
      <c r="AH23" s="11"/>
    </row>
    <row r="24" spans="1:34" ht="15.75">
      <c r="A24" s="15"/>
      <c r="B24" s="42"/>
      <c r="C24" s="38"/>
      <c r="D24" s="19"/>
      <c r="E24" s="17"/>
      <c r="F24" s="17"/>
      <c r="G24" s="17"/>
      <c r="H24" s="17"/>
      <c r="I24" s="17"/>
      <c r="J24" s="17"/>
      <c r="K24" s="17"/>
      <c r="L24" s="17"/>
      <c r="M24" s="11"/>
      <c r="N24" s="11"/>
      <c r="O24" s="11"/>
      <c r="P24" s="11"/>
      <c r="Q24" s="11"/>
      <c r="R24" s="11"/>
      <c r="S24" s="11"/>
      <c r="T24" s="11"/>
      <c r="U24" s="11"/>
      <c r="V24" s="11"/>
      <c r="W24" s="11"/>
      <c r="X24" s="11"/>
      <c r="Y24" s="11"/>
      <c r="Z24" s="11"/>
      <c r="AA24" s="11"/>
      <c r="AB24" s="11"/>
      <c r="AC24" s="11"/>
      <c r="AD24" s="11"/>
      <c r="AE24" s="11"/>
      <c r="AF24" s="11"/>
      <c r="AG24" s="11"/>
      <c r="AH24" s="11"/>
    </row>
    <row r="25" spans="1:34" ht="15.75">
      <c r="A25" s="15"/>
      <c r="B25" s="42"/>
      <c r="C25" s="38"/>
      <c r="D25" s="19"/>
      <c r="E25" s="17"/>
      <c r="F25" s="17"/>
      <c r="G25" s="17"/>
      <c r="H25" s="17"/>
      <c r="I25" s="17"/>
      <c r="J25" s="17"/>
      <c r="K25" s="17"/>
      <c r="L25" s="17"/>
      <c r="M25" s="11"/>
      <c r="N25" s="11"/>
      <c r="O25" s="11"/>
      <c r="P25" s="11"/>
      <c r="Q25" s="11"/>
      <c r="R25" s="11"/>
      <c r="S25" s="11"/>
      <c r="T25" s="11"/>
      <c r="U25" s="11"/>
      <c r="V25" s="11"/>
      <c r="W25" s="11"/>
      <c r="X25" s="11"/>
      <c r="Y25" s="11"/>
      <c r="Z25" s="11"/>
      <c r="AA25" s="11"/>
      <c r="AB25" s="11"/>
      <c r="AC25" s="11"/>
      <c r="AD25" s="11"/>
      <c r="AE25" s="11"/>
      <c r="AF25" s="11"/>
      <c r="AG25" s="11"/>
      <c r="AH25" s="11"/>
    </row>
    <row r="26" spans="1:34" ht="15.75">
      <c r="A26" s="15"/>
      <c r="B26" s="42"/>
      <c r="C26" s="38"/>
      <c r="D26" s="19"/>
      <c r="E26" s="17"/>
      <c r="F26" s="17"/>
      <c r="G26" s="17"/>
      <c r="H26" s="17"/>
      <c r="I26" s="17"/>
      <c r="J26" s="17"/>
      <c r="K26" s="17"/>
      <c r="L26" s="17"/>
      <c r="M26" s="11"/>
      <c r="N26" s="11"/>
      <c r="O26" s="11"/>
      <c r="P26" s="11"/>
      <c r="Q26" s="11"/>
      <c r="R26" s="11"/>
      <c r="S26" s="11"/>
      <c r="T26" s="11"/>
      <c r="U26" s="11"/>
      <c r="V26" s="11"/>
      <c r="W26" s="11"/>
      <c r="X26" s="11"/>
      <c r="Y26" s="11"/>
      <c r="Z26" s="11"/>
      <c r="AA26" s="11"/>
      <c r="AB26" s="11"/>
      <c r="AC26" s="11"/>
      <c r="AD26" s="11"/>
      <c r="AE26" s="11"/>
      <c r="AF26" s="11"/>
      <c r="AG26" s="11"/>
      <c r="AH26" s="11"/>
    </row>
    <row r="27" spans="1:34" ht="15.75">
      <c r="A27" s="15"/>
      <c r="B27" s="42"/>
      <c r="C27" s="38"/>
      <c r="D27" s="19"/>
      <c r="E27" s="17"/>
      <c r="F27" s="17"/>
      <c r="G27" s="17"/>
      <c r="H27" s="17"/>
      <c r="I27" s="17"/>
      <c r="J27" s="17"/>
      <c r="K27" s="17"/>
      <c r="L27" s="17"/>
      <c r="M27" s="11"/>
      <c r="N27" s="11"/>
      <c r="O27" s="11"/>
      <c r="P27" s="11"/>
      <c r="Q27" s="11"/>
      <c r="R27" s="11"/>
      <c r="S27" s="11"/>
      <c r="T27" s="11"/>
      <c r="U27" s="11"/>
      <c r="V27" s="11"/>
      <c r="W27" s="11"/>
      <c r="X27" s="11"/>
      <c r="Y27" s="11"/>
      <c r="Z27" s="11"/>
      <c r="AA27" s="11"/>
      <c r="AB27" s="11"/>
      <c r="AC27" s="11"/>
      <c r="AD27" s="11"/>
      <c r="AE27" s="11"/>
      <c r="AF27" s="11"/>
      <c r="AG27" s="11"/>
      <c r="AH27" s="11"/>
    </row>
    <row r="28" spans="1:34" ht="15.75">
      <c r="A28" s="15"/>
      <c r="B28" s="42"/>
      <c r="C28" s="38"/>
      <c r="D28" s="19"/>
      <c r="E28" s="17"/>
      <c r="F28" s="17"/>
      <c r="G28" s="17"/>
      <c r="H28" s="17"/>
      <c r="I28" s="17"/>
      <c r="J28" s="17"/>
      <c r="K28" s="17"/>
      <c r="L28" s="17"/>
      <c r="M28" s="11"/>
      <c r="N28" s="11"/>
      <c r="O28" s="11"/>
      <c r="P28" s="11"/>
      <c r="Q28" s="11"/>
      <c r="R28" s="11"/>
      <c r="S28" s="11"/>
      <c r="T28" s="11"/>
      <c r="U28" s="11"/>
      <c r="V28" s="11"/>
      <c r="W28" s="11"/>
      <c r="X28" s="11"/>
      <c r="Y28" s="11"/>
      <c r="Z28" s="11"/>
      <c r="AA28" s="11"/>
      <c r="AB28" s="11"/>
      <c r="AC28" s="11"/>
      <c r="AD28" s="11"/>
      <c r="AE28" s="11"/>
      <c r="AF28" s="11"/>
      <c r="AG28" s="11"/>
      <c r="AH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6:34" ht="15.75">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6:34" ht="15.75">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6:34" ht="15.75">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6:34" ht="15.75">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6:34" ht="15.75">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6:34" ht="15.75">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6:34" ht="15.75">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6:34" ht="15.75">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6:34" ht="15.75">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sheetData>
  <sheetProtection/>
  <mergeCells count="11">
    <mergeCell ref="B3:C3"/>
    <mergeCell ref="A6:E6"/>
    <mergeCell ref="L1:L2"/>
    <mergeCell ref="A1:C2"/>
    <mergeCell ref="D1:D2"/>
    <mergeCell ref="E1:E2"/>
    <mergeCell ref="F1:F2"/>
    <mergeCell ref="G1:G2"/>
    <mergeCell ref="H1:H2"/>
    <mergeCell ref="I1:K1"/>
    <mergeCell ref="J5:K5"/>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362"/>
  <sheetViews>
    <sheetView zoomScale="95" zoomScaleNormal="95" zoomScalePageLayoutView="0" workbookViewId="0" topLeftCell="A1">
      <selection activeCell="D23" sqref="D23"/>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97</v>
      </c>
      <c r="B3" s="262" t="s">
        <v>85</v>
      </c>
      <c r="C3" s="262"/>
      <c r="D3" s="27"/>
      <c r="E3" s="46"/>
      <c r="F3" s="46"/>
      <c r="G3" s="46"/>
      <c r="H3" s="46"/>
      <c r="I3" s="46"/>
      <c r="J3" s="46"/>
      <c r="K3" s="46"/>
      <c r="L3" s="53"/>
      <c r="M3" s="11"/>
    </row>
    <row r="4" spans="1:13" ht="15.75" customHeight="1">
      <c r="A4" s="265"/>
      <c r="B4" s="99" t="s">
        <v>98</v>
      </c>
      <c r="C4" s="33" t="s">
        <v>35</v>
      </c>
      <c r="D4" s="54">
        <v>60</v>
      </c>
      <c r="E4" s="22"/>
      <c r="F4" s="22"/>
      <c r="G4" s="22"/>
      <c r="H4" s="22"/>
      <c r="I4" s="22"/>
      <c r="J4" s="22"/>
      <c r="K4" s="22"/>
      <c r="L4" s="22"/>
      <c r="M4" s="11"/>
    </row>
    <row r="5" spans="1:13" ht="15.75">
      <c r="A5" s="266"/>
      <c r="B5" s="274" t="s">
        <v>99</v>
      </c>
      <c r="C5" s="34" t="s">
        <v>38</v>
      </c>
      <c r="D5" s="30">
        <v>25</v>
      </c>
      <c r="E5" s="22"/>
      <c r="F5" s="22"/>
      <c r="G5" s="22"/>
      <c r="H5" s="22"/>
      <c r="I5" s="22"/>
      <c r="J5" s="22"/>
      <c r="K5" s="22"/>
      <c r="L5" s="22"/>
      <c r="M5" s="11"/>
    </row>
    <row r="6" spans="1:13" ht="15.75">
      <c r="A6" s="266"/>
      <c r="B6" s="274"/>
      <c r="C6" s="34" t="s">
        <v>37</v>
      </c>
      <c r="D6" s="30">
        <v>40</v>
      </c>
      <c r="E6" s="22"/>
      <c r="F6" s="22"/>
      <c r="G6" s="22"/>
      <c r="H6" s="22"/>
      <c r="I6" s="22"/>
      <c r="J6" s="22"/>
      <c r="K6" s="22"/>
      <c r="L6" s="22"/>
      <c r="M6" s="11"/>
    </row>
    <row r="7" spans="1:13" ht="15.75">
      <c r="A7" s="266"/>
      <c r="B7" s="274"/>
      <c r="C7" s="34" t="s">
        <v>36</v>
      </c>
      <c r="D7" s="30">
        <v>70</v>
      </c>
      <c r="E7" s="22"/>
      <c r="F7" s="22"/>
      <c r="G7" s="22"/>
      <c r="H7" s="22"/>
      <c r="I7" s="22"/>
      <c r="J7" s="22"/>
      <c r="K7" s="22"/>
      <c r="L7" s="22"/>
      <c r="M7" s="11"/>
    </row>
    <row r="8" spans="1:13" ht="15.75">
      <c r="A8" s="266"/>
      <c r="B8" s="274" t="s">
        <v>100</v>
      </c>
      <c r="C8" s="33" t="s">
        <v>39</v>
      </c>
      <c r="D8" s="30">
        <v>10</v>
      </c>
      <c r="E8" s="22"/>
      <c r="F8" s="22"/>
      <c r="G8" s="22"/>
      <c r="H8" s="22"/>
      <c r="I8" s="22"/>
      <c r="J8" s="22"/>
      <c r="K8" s="22"/>
      <c r="L8" s="22"/>
      <c r="M8" s="11"/>
    </row>
    <row r="9" spans="1:13" ht="15.75">
      <c r="A9" s="266"/>
      <c r="B9" s="256"/>
      <c r="C9" s="33" t="s">
        <v>40</v>
      </c>
      <c r="D9" s="30">
        <v>20</v>
      </c>
      <c r="E9" s="22"/>
      <c r="F9" s="22"/>
      <c r="G9" s="22"/>
      <c r="H9" s="22"/>
      <c r="I9" s="22"/>
      <c r="J9" s="22"/>
      <c r="K9" s="22"/>
      <c r="L9" s="22"/>
      <c r="M9" s="11"/>
    </row>
    <row r="10" spans="1:13" ht="15.75">
      <c r="A10" s="273"/>
      <c r="B10" s="256" t="s">
        <v>101</v>
      </c>
      <c r="C10" s="97"/>
      <c r="D10" s="30">
        <v>0</v>
      </c>
      <c r="E10" s="22"/>
      <c r="F10" s="22"/>
      <c r="G10" s="22"/>
      <c r="H10" s="22"/>
      <c r="I10" s="22"/>
      <c r="J10" s="22"/>
      <c r="K10" s="22"/>
      <c r="L10" s="22"/>
      <c r="M10" s="11"/>
    </row>
    <row r="11" spans="1:13" ht="15.75">
      <c r="A11" s="273"/>
      <c r="B11" s="257"/>
      <c r="C11" s="97" t="s">
        <v>43</v>
      </c>
      <c r="D11" s="30">
        <v>2</v>
      </c>
      <c r="E11" s="22"/>
      <c r="F11" s="22"/>
      <c r="G11" s="22"/>
      <c r="H11" s="22"/>
      <c r="I11" s="22"/>
      <c r="J11" s="22"/>
      <c r="K11" s="22"/>
      <c r="L11" s="22"/>
      <c r="M11" s="11"/>
    </row>
    <row r="12" spans="1:13" ht="15.75">
      <c r="A12" s="273"/>
      <c r="B12" s="257"/>
      <c r="C12" s="97" t="s">
        <v>44</v>
      </c>
      <c r="D12" s="30">
        <v>2</v>
      </c>
      <c r="E12" s="22"/>
      <c r="F12" s="22"/>
      <c r="G12" s="22"/>
      <c r="H12" s="22"/>
      <c r="I12" s="22"/>
      <c r="J12" s="22"/>
      <c r="K12" s="22"/>
      <c r="L12" s="22"/>
      <c r="M12" s="11"/>
    </row>
    <row r="13" spans="1:13" ht="15.75">
      <c r="A13" s="273"/>
      <c r="B13" s="257"/>
      <c r="C13" s="97" t="s">
        <v>45</v>
      </c>
      <c r="D13" s="30">
        <v>2</v>
      </c>
      <c r="E13" s="22"/>
      <c r="F13" s="22"/>
      <c r="G13" s="22"/>
      <c r="H13" s="22"/>
      <c r="I13" s="22"/>
      <c r="J13" s="22"/>
      <c r="K13" s="22"/>
      <c r="L13" s="22"/>
      <c r="M13" s="11"/>
    </row>
    <row r="14" spans="1:13" ht="15.75">
      <c r="A14" s="273"/>
      <c r="B14" s="257"/>
      <c r="C14" s="97"/>
      <c r="D14" s="30">
        <v>0</v>
      </c>
      <c r="E14" s="22"/>
      <c r="F14" s="22"/>
      <c r="G14" s="22"/>
      <c r="H14" s="22"/>
      <c r="I14" s="22"/>
      <c r="J14" s="22"/>
      <c r="K14" s="22"/>
      <c r="L14" s="22"/>
      <c r="M14" s="11"/>
    </row>
    <row r="15" spans="1:13" ht="15.75">
      <c r="A15" s="273"/>
      <c r="B15" s="257"/>
      <c r="C15" s="97" t="s">
        <v>46</v>
      </c>
      <c r="D15" s="30">
        <v>2</v>
      </c>
      <c r="E15" s="22"/>
      <c r="F15" s="22"/>
      <c r="G15" s="22"/>
      <c r="H15" s="22"/>
      <c r="I15" s="22"/>
      <c r="J15" s="22"/>
      <c r="K15" s="22"/>
      <c r="L15" s="22"/>
      <c r="M15" s="11"/>
    </row>
    <row r="16" spans="1:13" ht="15.75">
      <c r="A16" s="273"/>
      <c r="B16" s="257"/>
      <c r="C16" s="97" t="s">
        <v>47</v>
      </c>
      <c r="D16" s="30">
        <v>2</v>
      </c>
      <c r="E16" s="22"/>
      <c r="F16" s="22"/>
      <c r="G16" s="22"/>
      <c r="H16" s="22"/>
      <c r="I16" s="22"/>
      <c r="J16" s="22"/>
      <c r="K16" s="22"/>
      <c r="L16" s="22"/>
      <c r="M16" s="11"/>
    </row>
    <row r="17" spans="1:13" ht="26.25" customHeight="1">
      <c r="A17" s="95"/>
      <c r="B17" s="94"/>
      <c r="C17" s="97" t="s">
        <v>163</v>
      </c>
      <c r="D17" s="30">
        <v>10</v>
      </c>
      <c r="E17" s="17"/>
      <c r="F17" s="17"/>
      <c r="G17" s="17"/>
      <c r="H17" s="17"/>
      <c r="I17" s="17"/>
      <c r="J17" s="17"/>
      <c r="K17" s="17"/>
      <c r="L17" s="17"/>
      <c r="M17" s="11"/>
    </row>
    <row r="18" spans="1:13" ht="26.25" customHeight="1">
      <c r="A18" s="95"/>
      <c r="B18" s="274" t="s">
        <v>74</v>
      </c>
      <c r="C18" s="34" t="s">
        <v>41</v>
      </c>
      <c r="D18" s="30"/>
      <c r="E18" s="17"/>
      <c r="F18" s="17"/>
      <c r="G18" s="17"/>
      <c r="H18" s="17"/>
      <c r="I18" s="17"/>
      <c r="J18" s="17"/>
      <c r="K18" s="17"/>
      <c r="L18" s="17"/>
      <c r="M18" s="11"/>
    </row>
    <row r="19" spans="1:13" ht="26.25" customHeight="1">
      <c r="A19" s="95"/>
      <c r="B19" s="274"/>
      <c r="C19" s="34" t="s">
        <v>4</v>
      </c>
      <c r="D19" s="30">
        <v>5</v>
      </c>
      <c r="E19" s="17"/>
      <c r="F19" s="17"/>
      <c r="G19" s="17"/>
      <c r="H19" s="17"/>
      <c r="I19" s="17"/>
      <c r="J19" s="17"/>
      <c r="K19" s="17"/>
      <c r="L19" s="17"/>
      <c r="M19" s="11"/>
    </row>
    <row r="20" spans="1:13" ht="26.25" customHeight="1">
      <c r="A20" s="95"/>
      <c r="B20" s="274"/>
      <c r="C20" s="34" t="s">
        <v>5</v>
      </c>
      <c r="D20" s="30">
        <v>1</v>
      </c>
      <c r="E20" s="17"/>
      <c r="F20" s="17"/>
      <c r="G20" s="17"/>
      <c r="H20" s="17"/>
      <c r="I20" s="17"/>
      <c r="J20" s="17"/>
      <c r="K20" s="17"/>
      <c r="L20" s="17"/>
      <c r="M20" s="11"/>
    </row>
    <row r="21" spans="1:13" ht="26.25" customHeight="1">
      <c r="A21" s="95"/>
      <c r="B21" s="274"/>
      <c r="C21" s="34" t="s">
        <v>42</v>
      </c>
      <c r="D21" s="30">
        <v>15</v>
      </c>
      <c r="E21" s="17"/>
      <c r="F21" s="17"/>
      <c r="G21" s="17"/>
      <c r="H21" s="17"/>
      <c r="I21" s="17"/>
      <c r="J21" s="17"/>
      <c r="K21" s="17"/>
      <c r="L21" s="17"/>
      <c r="M21" s="11"/>
    </row>
    <row r="22" spans="1:13" ht="67.5" customHeight="1">
      <c r="A22" s="95"/>
      <c r="B22" s="274"/>
      <c r="C22" s="33" t="s">
        <v>103</v>
      </c>
      <c r="D22" s="30">
        <v>20</v>
      </c>
      <c r="E22" s="17"/>
      <c r="F22" s="17"/>
      <c r="G22" s="17"/>
      <c r="H22" s="17"/>
      <c r="I22" s="17"/>
      <c r="J22" s="17"/>
      <c r="K22" s="17"/>
      <c r="L22" s="17"/>
      <c r="M22" s="11"/>
    </row>
    <row r="23" spans="1:13" ht="26.25" customHeight="1">
      <c r="A23" s="95"/>
      <c r="B23" s="41"/>
      <c r="C23" s="38"/>
      <c r="D23" s="96"/>
      <c r="E23" s="17"/>
      <c r="F23" s="17"/>
      <c r="G23" s="17"/>
      <c r="H23" s="17"/>
      <c r="I23" s="17"/>
      <c r="J23" s="17"/>
      <c r="K23" s="17"/>
      <c r="L23" s="17"/>
      <c r="M23" s="11"/>
    </row>
    <row r="24" spans="1:13" ht="26.25" customHeight="1">
      <c r="A24" s="95"/>
      <c r="B24" s="41"/>
      <c r="C24" s="38"/>
      <c r="D24" s="96"/>
      <c r="E24" s="17"/>
      <c r="F24" s="17"/>
      <c r="G24" s="17"/>
      <c r="H24" s="17"/>
      <c r="I24" s="17"/>
      <c r="J24" s="17"/>
      <c r="K24" s="17"/>
      <c r="L24" s="17"/>
      <c r="M24" s="11"/>
    </row>
    <row r="25" spans="1:13" ht="26.25" customHeight="1">
      <c r="A25" s="95"/>
      <c r="B25" s="41"/>
      <c r="C25" s="38"/>
      <c r="D25" s="96"/>
      <c r="E25" s="17"/>
      <c r="F25" s="17"/>
      <c r="G25" s="17"/>
      <c r="H25" s="17"/>
      <c r="I25" s="17"/>
      <c r="J25" s="17"/>
      <c r="K25" s="17"/>
      <c r="L25" s="17"/>
      <c r="M25" s="11"/>
    </row>
    <row r="26" spans="1:13" ht="16.5" thickBot="1">
      <c r="A26" s="15"/>
      <c r="B26" s="41"/>
      <c r="C26" s="38"/>
      <c r="D26" s="19"/>
      <c r="E26" s="17"/>
      <c r="F26" s="17"/>
      <c r="G26" s="17"/>
      <c r="H26" s="17"/>
      <c r="I26" s="17"/>
      <c r="J26" s="17"/>
      <c r="K26" s="17"/>
      <c r="L26" s="17"/>
      <c r="M26" s="11"/>
    </row>
    <row r="27" spans="1:12" ht="27" customHeight="1" thickBot="1">
      <c r="A27" s="81"/>
      <c r="B27" s="81"/>
      <c r="C27" s="81"/>
      <c r="D27" s="81"/>
      <c r="E27" s="81"/>
      <c r="F27" s="81"/>
      <c r="G27" s="81"/>
      <c r="H27" s="85"/>
      <c r="I27" s="85"/>
      <c r="J27" s="259" t="s">
        <v>159</v>
      </c>
      <c r="K27" s="260"/>
      <c r="L27" s="79">
        <f>L4+L5+L6+L7+L8+L9+L10+L11+L12+L13+L14+L15+L16+L17+L18+L19+L20+L21+L22+L23+L24+L25+L26</f>
        <v>0</v>
      </c>
    </row>
    <row r="28" spans="1:12" ht="15.75">
      <c r="A28" s="10"/>
      <c r="B28" s="80"/>
      <c r="C28" s="24"/>
      <c r="D28" s="24"/>
      <c r="K28" s="10"/>
      <c r="L28" s="10"/>
    </row>
    <row r="29" spans="1:13" ht="27.75" customHeight="1">
      <c r="A29" s="174" t="s">
        <v>266</v>
      </c>
      <c r="C29" s="38"/>
      <c r="D29" s="19"/>
      <c r="E29" s="17"/>
      <c r="F29" s="17"/>
      <c r="G29" s="17"/>
      <c r="H29" s="17"/>
      <c r="I29" s="17"/>
      <c r="J29" s="17"/>
      <c r="K29" s="17"/>
      <c r="L29" s="17"/>
      <c r="M29" s="11"/>
    </row>
    <row r="30" spans="1:13" ht="15.75">
      <c r="A30" s="175" t="s">
        <v>173</v>
      </c>
      <c r="B30" s="10"/>
      <c r="C30" s="38"/>
      <c r="D30" s="19"/>
      <c r="E30" s="17"/>
      <c r="F30" s="17"/>
      <c r="G30" s="17"/>
      <c r="H30" s="17"/>
      <c r="I30" s="17"/>
      <c r="J30" s="17"/>
      <c r="K30" s="17"/>
      <c r="L30" s="17"/>
      <c r="M30" s="11"/>
    </row>
    <row r="31" spans="1:13" ht="15.75">
      <c r="A31" s="175"/>
      <c r="B31" s="10"/>
      <c r="C31" s="38"/>
      <c r="D31" s="19"/>
      <c r="E31" s="17"/>
      <c r="F31" s="17"/>
      <c r="G31" s="17"/>
      <c r="H31" s="17"/>
      <c r="I31" s="17"/>
      <c r="J31" s="17"/>
      <c r="K31" s="17"/>
      <c r="L31" s="17"/>
      <c r="M31" s="11"/>
    </row>
    <row r="32" spans="1:13" ht="15.75">
      <c r="A32" s="175" t="s">
        <v>65</v>
      </c>
      <c r="B32" s="10"/>
      <c r="C32" s="38"/>
      <c r="D32" s="19"/>
      <c r="E32" s="17"/>
      <c r="F32" s="17"/>
      <c r="G32" s="17"/>
      <c r="H32" s="17"/>
      <c r="I32" s="17"/>
      <c r="J32" s="17"/>
      <c r="K32" s="17"/>
      <c r="L32" s="17"/>
      <c r="M32" s="11"/>
    </row>
    <row r="33" spans="1:13" ht="15.75">
      <c r="A33" s="176"/>
      <c r="B33" s="10"/>
      <c r="C33" s="38"/>
      <c r="D33" s="19"/>
      <c r="E33" s="17"/>
      <c r="F33" s="17"/>
      <c r="G33" s="17"/>
      <c r="H33" s="17"/>
      <c r="I33" s="17"/>
      <c r="J33" s="17"/>
      <c r="K33" s="17"/>
      <c r="L33" s="17"/>
      <c r="M33" s="11"/>
    </row>
    <row r="34" spans="1:13" ht="15.75">
      <c r="A34" s="176" t="s">
        <v>267</v>
      </c>
      <c r="B34" s="43"/>
      <c r="C34" s="38"/>
      <c r="D34" s="19"/>
      <c r="E34" s="17"/>
      <c r="F34" s="17"/>
      <c r="G34" s="17"/>
      <c r="H34" s="17"/>
      <c r="I34" s="17"/>
      <c r="J34" s="17"/>
      <c r="K34" s="17"/>
      <c r="L34" s="17"/>
      <c r="M34" s="11"/>
    </row>
    <row r="35" spans="1:13" ht="15.75">
      <c r="A35" s="177"/>
      <c r="D35" s="19"/>
      <c r="E35" s="17"/>
      <c r="F35" s="17"/>
      <c r="G35" s="17"/>
      <c r="H35" s="17"/>
      <c r="I35" s="17"/>
      <c r="J35" s="17"/>
      <c r="K35" s="17"/>
      <c r="L35" s="17"/>
      <c r="M35" s="11"/>
    </row>
    <row r="36" spans="1:13" ht="15.75">
      <c r="A36" s="177"/>
      <c r="D36" s="19"/>
      <c r="E36" s="17"/>
      <c r="F36" s="17"/>
      <c r="G36" s="17"/>
      <c r="H36" s="17"/>
      <c r="I36" s="17"/>
      <c r="J36" s="17"/>
      <c r="K36" s="17"/>
      <c r="L36" s="17"/>
      <c r="M36" s="11"/>
    </row>
    <row r="37" spans="1:13" ht="15.75">
      <c r="A37" s="177" t="s">
        <v>268</v>
      </c>
      <c r="D37" s="19"/>
      <c r="E37" s="17"/>
      <c r="F37" s="17"/>
      <c r="G37" s="17"/>
      <c r="H37" s="17"/>
      <c r="I37" s="17"/>
      <c r="J37" s="17"/>
      <c r="K37" s="17"/>
      <c r="L37" s="17"/>
      <c r="M37" s="11"/>
    </row>
    <row r="38" spans="1:13" ht="15.75">
      <c r="A38" s="78"/>
      <c r="B38" s="80"/>
      <c r="C38" s="24"/>
      <c r="D38" s="19"/>
      <c r="E38" s="17"/>
      <c r="F38" s="17"/>
      <c r="G38" s="17"/>
      <c r="H38" s="44"/>
      <c r="I38" s="17"/>
      <c r="J38" s="17"/>
      <c r="K38" s="17"/>
      <c r="L38" s="17"/>
      <c r="M38" s="11"/>
    </row>
    <row r="39" spans="1:13" ht="15.75">
      <c r="A39" s="40"/>
      <c r="B39" s="80"/>
      <c r="C39" s="24"/>
      <c r="D39" s="19"/>
      <c r="E39" s="17"/>
      <c r="F39" s="17"/>
      <c r="G39" s="17"/>
      <c r="H39" s="43"/>
      <c r="I39" s="17"/>
      <c r="J39" s="17"/>
      <c r="K39" s="17"/>
      <c r="L39" s="17"/>
      <c r="M39" s="11"/>
    </row>
    <row r="40" spans="1:13" ht="15.75">
      <c r="A40" s="15"/>
      <c r="B40" s="42"/>
      <c r="C40" s="38"/>
      <c r="D40" s="19"/>
      <c r="E40" s="17"/>
      <c r="F40" s="17"/>
      <c r="G40" s="17"/>
      <c r="H40" s="17"/>
      <c r="I40" s="17"/>
      <c r="J40" s="17"/>
      <c r="K40" s="17"/>
      <c r="L40" s="17"/>
      <c r="M40" s="11"/>
    </row>
    <row r="41" spans="1:13" ht="15.75">
      <c r="A41" s="15"/>
      <c r="B41" s="42"/>
      <c r="C41" s="38"/>
      <c r="D41" s="19"/>
      <c r="E41" s="17"/>
      <c r="F41" s="17"/>
      <c r="G41" s="17"/>
      <c r="H41" s="17"/>
      <c r="I41" s="17"/>
      <c r="J41" s="17"/>
      <c r="K41" s="17"/>
      <c r="L41" s="17"/>
      <c r="M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ht="15.75">
      <c r="A331" s="15"/>
      <c r="B331" s="42"/>
      <c r="C331" s="38"/>
      <c r="D331" s="19"/>
      <c r="E331" s="17"/>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ht="15.75">
      <c r="A332" s="15"/>
      <c r="B332" s="42"/>
      <c r="C332" s="38"/>
      <c r="D332" s="19"/>
      <c r="E332" s="17"/>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ht="15.75">
      <c r="A333" s="15"/>
      <c r="B333" s="42"/>
      <c r="C333" s="38"/>
      <c r="D333" s="19"/>
      <c r="E333" s="17"/>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1:34" ht="15.75">
      <c r="A334" s="15"/>
      <c r="B334" s="42"/>
      <c r="C334" s="38"/>
      <c r="D334" s="19"/>
      <c r="E334" s="17"/>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1:34" ht="15.75">
      <c r="A335" s="15"/>
      <c r="B335" s="42"/>
      <c r="C335" s="38"/>
      <c r="D335" s="19"/>
      <c r="E335" s="17"/>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1:34" ht="15.75">
      <c r="A336" s="15"/>
      <c r="B336" s="42"/>
      <c r="C336" s="38"/>
      <c r="D336" s="19"/>
      <c r="E336" s="17"/>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1:34" ht="15.75">
      <c r="A337" s="15"/>
      <c r="B337" s="42"/>
      <c r="C337" s="38"/>
      <c r="D337" s="19"/>
      <c r="E337" s="17"/>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1:34" ht="15.75">
      <c r="A338" s="15"/>
      <c r="B338" s="42"/>
      <c r="C338" s="38"/>
      <c r="D338" s="19"/>
      <c r="E338" s="17"/>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1:34" ht="15.75">
      <c r="A339" s="15"/>
      <c r="B339" s="42"/>
      <c r="C339" s="38"/>
      <c r="D339" s="19"/>
      <c r="E339" s="17"/>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1:34" ht="15.75">
      <c r="A340" s="15"/>
      <c r="B340" s="42"/>
      <c r="C340" s="38"/>
      <c r="D340" s="19"/>
      <c r="E340" s="17"/>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1:34" ht="15.75">
      <c r="A341" s="15"/>
      <c r="B341" s="42"/>
      <c r="C341" s="38"/>
      <c r="D341" s="19"/>
      <c r="E341" s="17"/>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1:34" ht="15.75">
      <c r="A342" s="15"/>
      <c r="B342" s="42"/>
      <c r="C342" s="38"/>
      <c r="D342" s="19"/>
      <c r="E342" s="17"/>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1:34" ht="15.75">
      <c r="A343" s="15"/>
      <c r="B343" s="42"/>
      <c r="C343" s="38"/>
      <c r="D343" s="19"/>
      <c r="E343" s="17"/>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1:34" ht="15.75">
      <c r="A344" s="15"/>
      <c r="B344" s="42"/>
      <c r="C344" s="38"/>
      <c r="D344" s="19"/>
      <c r="E344" s="17"/>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1:34" ht="15.75">
      <c r="A345" s="15"/>
      <c r="B345" s="42"/>
      <c r="C345" s="38"/>
      <c r="D345" s="19"/>
      <c r="E345" s="17"/>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ht="15.75">
      <c r="A346" s="15"/>
      <c r="B346" s="42"/>
      <c r="C346" s="38"/>
      <c r="D346" s="19"/>
      <c r="E346" s="17"/>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6:34" ht="15.75">
      <c r="F347" s="17"/>
      <c r="G347" s="17"/>
      <c r="H347" s="17"/>
      <c r="I347" s="17"/>
      <c r="J347" s="17"/>
      <c r="K347" s="17"/>
      <c r="L347" s="17"/>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6:34" ht="15.75">
      <c r="F348" s="17"/>
      <c r="G348" s="17"/>
      <c r="H348" s="17"/>
      <c r="I348" s="17"/>
      <c r="J348" s="17"/>
      <c r="K348" s="17"/>
      <c r="L348" s="17"/>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6:34" ht="15.75">
      <c r="F349" s="17"/>
      <c r="G349" s="17"/>
      <c r="H349" s="17"/>
      <c r="I349" s="17"/>
      <c r="J349" s="17"/>
      <c r="K349" s="17"/>
      <c r="L349" s="17"/>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6:34" ht="15.75">
      <c r="F350" s="17"/>
      <c r="G350" s="17"/>
      <c r="H350" s="17"/>
      <c r="I350" s="17"/>
      <c r="J350" s="17"/>
      <c r="K350" s="17"/>
      <c r="L350" s="17"/>
      <c r="M350" s="11"/>
      <c r="N350" s="11"/>
      <c r="O350" s="11"/>
      <c r="P350" s="11"/>
      <c r="Q350" s="11"/>
      <c r="R350" s="11"/>
      <c r="S350" s="11"/>
      <c r="T350" s="11"/>
      <c r="U350" s="11"/>
      <c r="V350" s="11"/>
      <c r="W350" s="11"/>
      <c r="X350" s="11"/>
      <c r="Y350" s="11"/>
      <c r="Z350" s="11"/>
      <c r="AA350" s="11"/>
      <c r="AB350" s="11"/>
      <c r="AC350" s="11"/>
      <c r="AD350" s="11"/>
      <c r="AE350" s="11"/>
      <c r="AF350" s="11"/>
      <c r="AG350" s="11"/>
      <c r="AH350" s="11"/>
    </row>
    <row r="351" spans="6:34" ht="15.75">
      <c r="F351" s="17"/>
      <c r="G351" s="17"/>
      <c r="H351" s="17"/>
      <c r="I351" s="17"/>
      <c r="J351" s="17"/>
      <c r="K351" s="17"/>
      <c r="L351" s="17"/>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6:34" ht="15.75">
      <c r="F352" s="17"/>
      <c r="G352" s="17"/>
      <c r="H352" s="17"/>
      <c r="I352" s="17"/>
      <c r="J352" s="17"/>
      <c r="K352" s="17"/>
      <c r="L352" s="17"/>
      <c r="M352" s="11"/>
      <c r="N352" s="11"/>
      <c r="O352" s="11"/>
      <c r="P352" s="11"/>
      <c r="Q352" s="11"/>
      <c r="R352" s="11"/>
      <c r="S352" s="11"/>
      <c r="T352" s="11"/>
      <c r="U352" s="11"/>
      <c r="V352" s="11"/>
      <c r="W352" s="11"/>
      <c r="X352" s="11"/>
      <c r="Y352" s="11"/>
      <c r="Z352" s="11"/>
      <c r="AA352" s="11"/>
      <c r="AB352" s="11"/>
      <c r="AC352" s="11"/>
      <c r="AD352" s="11"/>
      <c r="AE352" s="11"/>
      <c r="AF352" s="11"/>
      <c r="AG352" s="11"/>
      <c r="AH352" s="11"/>
    </row>
    <row r="353" spans="6:34" ht="15.75">
      <c r="F353" s="17"/>
      <c r="G353" s="17"/>
      <c r="H353" s="17"/>
      <c r="I353" s="17"/>
      <c r="J353" s="17"/>
      <c r="K353" s="17"/>
      <c r="L353" s="17"/>
      <c r="M353" s="11"/>
      <c r="N353" s="11"/>
      <c r="O353" s="11"/>
      <c r="P353" s="11"/>
      <c r="Q353" s="11"/>
      <c r="R353" s="11"/>
      <c r="S353" s="11"/>
      <c r="T353" s="11"/>
      <c r="U353" s="11"/>
      <c r="V353" s="11"/>
      <c r="W353" s="11"/>
      <c r="X353" s="11"/>
      <c r="Y353" s="11"/>
      <c r="Z353" s="11"/>
      <c r="AA353" s="11"/>
      <c r="AB353" s="11"/>
      <c r="AC353" s="11"/>
      <c r="AD353" s="11"/>
      <c r="AE353" s="11"/>
      <c r="AF353" s="11"/>
      <c r="AG353" s="11"/>
      <c r="AH353" s="11"/>
    </row>
    <row r="354" spans="6:34" ht="15.75">
      <c r="F354" s="17"/>
      <c r="G354" s="17"/>
      <c r="H354" s="17"/>
      <c r="I354" s="17"/>
      <c r="J354" s="17"/>
      <c r="K354" s="17"/>
      <c r="L354" s="17"/>
      <c r="M354" s="11"/>
      <c r="N354" s="11"/>
      <c r="O354" s="11"/>
      <c r="P354" s="11"/>
      <c r="Q354" s="11"/>
      <c r="R354" s="11"/>
      <c r="S354" s="11"/>
      <c r="T354" s="11"/>
      <c r="U354" s="11"/>
      <c r="V354" s="11"/>
      <c r="W354" s="11"/>
      <c r="X354" s="11"/>
      <c r="Y354" s="11"/>
      <c r="Z354" s="11"/>
      <c r="AA354" s="11"/>
      <c r="AB354" s="11"/>
      <c r="AC354" s="11"/>
      <c r="AD354" s="11"/>
      <c r="AE354" s="11"/>
      <c r="AF354" s="11"/>
      <c r="AG354" s="11"/>
      <c r="AH354" s="11"/>
    </row>
    <row r="355" spans="6:34" ht="15.75">
      <c r="F355" s="17"/>
      <c r="G355" s="17"/>
      <c r="H355" s="17"/>
      <c r="I355" s="17"/>
      <c r="J355" s="17"/>
      <c r="K355" s="17"/>
      <c r="L355" s="17"/>
      <c r="M355" s="11"/>
      <c r="N355" s="11"/>
      <c r="O355" s="11"/>
      <c r="P355" s="11"/>
      <c r="Q355" s="11"/>
      <c r="R355" s="11"/>
      <c r="S355" s="11"/>
      <c r="T355" s="11"/>
      <c r="U355" s="11"/>
      <c r="V355" s="11"/>
      <c r="W355" s="11"/>
      <c r="X355" s="11"/>
      <c r="Y355" s="11"/>
      <c r="Z355" s="11"/>
      <c r="AA355" s="11"/>
      <c r="AB355" s="11"/>
      <c r="AC355" s="11"/>
      <c r="AD355" s="11"/>
      <c r="AE355" s="11"/>
      <c r="AF355" s="11"/>
      <c r="AG355" s="11"/>
      <c r="AH355" s="11"/>
    </row>
    <row r="356" spans="6:34" ht="15.75">
      <c r="F356" s="17"/>
      <c r="G356" s="17"/>
      <c r="H356" s="17"/>
      <c r="I356" s="17"/>
      <c r="J356" s="17"/>
      <c r="K356" s="17"/>
      <c r="L356" s="17"/>
      <c r="M356" s="11"/>
      <c r="N356" s="11"/>
      <c r="O356" s="11"/>
      <c r="P356" s="11"/>
      <c r="Q356" s="11"/>
      <c r="R356" s="11"/>
      <c r="S356" s="11"/>
      <c r="T356" s="11"/>
      <c r="U356" s="11"/>
      <c r="V356" s="11"/>
      <c r="W356" s="11"/>
      <c r="X356" s="11"/>
      <c r="Y356" s="11"/>
      <c r="Z356" s="11"/>
      <c r="AA356" s="11"/>
      <c r="AB356" s="11"/>
      <c r="AC356" s="11"/>
      <c r="AD356" s="11"/>
      <c r="AE356" s="11"/>
      <c r="AF356" s="11"/>
      <c r="AG356" s="11"/>
      <c r="AH356" s="11"/>
    </row>
    <row r="357" spans="6:34" ht="15.75">
      <c r="F357" s="17"/>
      <c r="G357" s="17"/>
      <c r="H357" s="17"/>
      <c r="I357" s="17"/>
      <c r="J357" s="17"/>
      <c r="K357" s="17"/>
      <c r="L357" s="17"/>
      <c r="M357" s="11"/>
      <c r="N357" s="11"/>
      <c r="O357" s="11"/>
      <c r="P357" s="11"/>
      <c r="Q357" s="11"/>
      <c r="R357" s="11"/>
      <c r="S357" s="11"/>
      <c r="T357" s="11"/>
      <c r="U357" s="11"/>
      <c r="V357" s="11"/>
      <c r="W357" s="11"/>
      <c r="X357" s="11"/>
      <c r="Y357" s="11"/>
      <c r="Z357" s="11"/>
      <c r="AA357" s="11"/>
      <c r="AB357" s="11"/>
      <c r="AC357" s="11"/>
      <c r="AD357" s="11"/>
      <c r="AE357" s="11"/>
      <c r="AF357" s="11"/>
      <c r="AG357" s="11"/>
      <c r="AH357" s="11"/>
    </row>
    <row r="358" spans="6:34" ht="15.75">
      <c r="F358" s="17"/>
      <c r="G358" s="17"/>
      <c r="H358" s="17"/>
      <c r="I358" s="17"/>
      <c r="J358" s="17"/>
      <c r="K358" s="17"/>
      <c r="L358" s="17"/>
      <c r="M358" s="11"/>
      <c r="N358" s="11"/>
      <c r="O358" s="11"/>
      <c r="P358" s="11"/>
      <c r="Q358" s="11"/>
      <c r="R358" s="11"/>
      <c r="S358" s="11"/>
      <c r="T358" s="11"/>
      <c r="U358" s="11"/>
      <c r="V358" s="11"/>
      <c r="W358" s="11"/>
      <c r="X358" s="11"/>
      <c r="Y358" s="11"/>
      <c r="Z358" s="11"/>
      <c r="AA358" s="11"/>
      <c r="AB358" s="11"/>
      <c r="AC358" s="11"/>
      <c r="AD358" s="11"/>
      <c r="AE358" s="11"/>
      <c r="AF358" s="11"/>
      <c r="AG358" s="11"/>
      <c r="AH358" s="11"/>
    </row>
    <row r="359" spans="6:34" ht="15.75">
      <c r="F359" s="17"/>
      <c r="G359" s="17"/>
      <c r="H359" s="17"/>
      <c r="I359" s="17"/>
      <c r="J359" s="17"/>
      <c r="K359" s="17"/>
      <c r="L359" s="17"/>
      <c r="M359" s="11"/>
      <c r="N359" s="11"/>
      <c r="O359" s="11"/>
      <c r="P359" s="11"/>
      <c r="Q359" s="11"/>
      <c r="R359" s="11"/>
      <c r="S359" s="11"/>
      <c r="T359" s="11"/>
      <c r="U359" s="11"/>
      <c r="V359" s="11"/>
      <c r="W359" s="11"/>
      <c r="X359" s="11"/>
      <c r="Y359" s="11"/>
      <c r="Z359" s="11"/>
      <c r="AA359" s="11"/>
      <c r="AB359" s="11"/>
      <c r="AC359" s="11"/>
      <c r="AD359" s="11"/>
      <c r="AE359" s="11"/>
      <c r="AF359" s="11"/>
      <c r="AG359" s="11"/>
      <c r="AH359" s="11"/>
    </row>
    <row r="360" spans="6:34" ht="15.75">
      <c r="F360" s="17"/>
      <c r="G360" s="17"/>
      <c r="H360" s="17"/>
      <c r="I360" s="17"/>
      <c r="J360" s="17"/>
      <c r="K360" s="17"/>
      <c r="L360" s="17"/>
      <c r="M360" s="11"/>
      <c r="N360" s="11"/>
      <c r="O360" s="11"/>
      <c r="P360" s="11"/>
      <c r="Q360" s="11"/>
      <c r="R360" s="11"/>
      <c r="S360" s="11"/>
      <c r="T360" s="11"/>
      <c r="U360" s="11"/>
      <c r="V360" s="11"/>
      <c r="W360" s="11"/>
      <c r="X360" s="11"/>
      <c r="Y360" s="11"/>
      <c r="Z360" s="11"/>
      <c r="AA360" s="11"/>
      <c r="AB360" s="11"/>
      <c r="AC360" s="11"/>
      <c r="AD360" s="11"/>
      <c r="AE360" s="11"/>
      <c r="AF360" s="11"/>
      <c r="AG360" s="11"/>
      <c r="AH360" s="11"/>
    </row>
    <row r="361" spans="6:34" ht="15.75">
      <c r="F361" s="17"/>
      <c r="G361" s="17"/>
      <c r="H361" s="17"/>
      <c r="I361" s="17"/>
      <c r="J361" s="17"/>
      <c r="K361" s="17"/>
      <c r="L361" s="17"/>
      <c r="M361" s="11"/>
      <c r="N361" s="11"/>
      <c r="O361" s="11"/>
      <c r="P361" s="11"/>
      <c r="Q361" s="11"/>
      <c r="R361" s="11"/>
      <c r="S361" s="11"/>
      <c r="T361" s="11"/>
      <c r="U361" s="11"/>
      <c r="V361" s="11"/>
      <c r="W361" s="11"/>
      <c r="X361" s="11"/>
      <c r="Y361" s="11"/>
      <c r="Z361" s="11"/>
      <c r="AA361" s="11"/>
      <c r="AB361" s="11"/>
      <c r="AC361" s="11"/>
      <c r="AD361" s="11"/>
      <c r="AE361" s="11"/>
      <c r="AF361" s="11"/>
      <c r="AG361" s="11"/>
      <c r="AH361" s="11"/>
    </row>
    <row r="362" spans="6:34" ht="15.75">
      <c r="F362" s="17"/>
      <c r="G362" s="17"/>
      <c r="H362" s="17"/>
      <c r="I362" s="17"/>
      <c r="J362" s="17"/>
      <c r="K362" s="17"/>
      <c r="L362" s="17"/>
      <c r="M362" s="11"/>
      <c r="N362" s="11"/>
      <c r="O362" s="11"/>
      <c r="P362" s="11"/>
      <c r="Q362" s="11"/>
      <c r="R362" s="11"/>
      <c r="S362" s="11"/>
      <c r="T362" s="11"/>
      <c r="U362" s="11"/>
      <c r="V362" s="11"/>
      <c r="W362" s="11"/>
      <c r="X362" s="11"/>
      <c r="Y362" s="11"/>
      <c r="Z362" s="11"/>
      <c r="AA362" s="11"/>
      <c r="AB362" s="11"/>
      <c r="AC362" s="11"/>
      <c r="AD362" s="11"/>
      <c r="AE362" s="11"/>
      <c r="AF362" s="11"/>
      <c r="AG362" s="11"/>
      <c r="AH362" s="11"/>
    </row>
  </sheetData>
  <sheetProtection/>
  <mergeCells count="15">
    <mergeCell ref="B18:B22"/>
    <mergeCell ref="J27:K27"/>
    <mergeCell ref="I1:K1"/>
    <mergeCell ref="L1:L2"/>
    <mergeCell ref="A1:C2"/>
    <mergeCell ref="D1:D2"/>
    <mergeCell ref="E1:E2"/>
    <mergeCell ref="F1:F2"/>
    <mergeCell ref="G1:G2"/>
    <mergeCell ref="H1:H2"/>
    <mergeCell ref="B3:C3"/>
    <mergeCell ref="A4:A16"/>
    <mergeCell ref="B5:B7"/>
    <mergeCell ref="B8:B9"/>
    <mergeCell ref="B10:B16"/>
  </mergeCells>
  <printOptions/>
  <pageMargins left="0.27" right="0.17" top="1" bottom="1" header="0.5" footer="0.5"/>
  <pageSetup fitToHeight="1" fitToWidth="1" horizontalDpi="600" verticalDpi="600" orientation="landscape" paperSize="9" scale="60" r:id="rId1"/>
  <headerFooter alignWithMargins="0">
    <oddHeader>&amp;L&amp;"Arial,Bold"&amp;12FURNIZOR&amp;C&amp;"Arial,Bold"&amp;12&amp;UFISA APARAT
&amp;U&amp;A&amp;RDATA:</oddHeader>
    <oddFooter>&amp;Cpagina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369"/>
  <sheetViews>
    <sheetView zoomScale="95" zoomScaleNormal="95" zoomScalePageLayoutView="0" workbookViewId="0" topLeftCell="B31">
      <selection activeCell="L37" sqref="L37"/>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102</v>
      </c>
      <c r="B3" s="253" t="s">
        <v>6</v>
      </c>
      <c r="C3" s="254"/>
      <c r="D3" s="54">
        <v>100</v>
      </c>
      <c r="E3" s="46"/>
      <c r="F3" s="46"/>
      <c r="G3" s="46"/>
      <c r="H3" s="46"/>
      <c r="I3" s="46"/>
      <c r="J3" s="46"/>
      <c r="K3" s="46"/>
      <c r="L3" s="53"/>
      <c r="M3" s="11"/>
    </row>
    <row r="4" spans="1:13" ht="57.75" customHeight="1">
      <c r="A4" s="265"/>
      <c r="B4" s="258" t="s">
        <v>164</v>
      </c>
      <c r="C4" s="251"/>
      <c r="D4" s="54">
        <v>30</v>
      </c>
      <c r="E4" s="22"/>
      <c r="F4" s="22"/>
      <c r="G4" s="22"/>
      <c r="H4" s="22"/>
      <c r="I4" s="22"/>
      <c r="J4" s="22"/>
      <c r="K4" s="22"/>
      <c r="L4" s="22"/>
      <c r="M4" s="11"/>
    </row>
    <row r="5" spans="1:13" ht="15.75">
      <c r="A5" s="266"/>
      <c r="B5" s="252" t="s">
        <v>7</v>
      </c>
      <c r="C5" s="34" t="s">
        <v>53</v>
      </c>
      <c r="D5" s="30">
        <v>0</v>
      </c>
      <c r="E5" s="22"/>
      <c r="F5" s="22"/>
      <c r="G5" s="22"/>
      <c r="H5" s="22"/>
      <c r="I5" s="22"/>
      <c r="J5" s="22"/>
      <c r="K5" s="22"/>
      <c r="L5" s="22"/>
      <c r="M5" s="11"/>
    </row>
    <row r="6" spans="1:13" ht="15.75">
      <c r="A6" s="266"/>
      <c r="B6" s="252"/>
      <c r="C6" s="34" t="s">
        <v>54</v>
      </c>
      <c r="D6" s="30">
        <v>0</v>
      </c>
      <c r="E6" s="22"/>
      <c r="F6" s="22"/>
      <c r="G6" s="22"/>
      <c r="H6" s="22"/>
      <c r="I6" s="22"/>
      <c r="J6" s="22"/>
      <c r="K6" s="22"/>
      <c r="L6" s="22"/>
      <c r="M6" s="11"/>
    </row>
    <row r="7" spans="1:13" s="49" customFormat="1" ht="15.75" customHeight="1">
      <c r="A7" s="266"/>
      <c r="B7" s="274" t="s">
        <v>48</v>
      </c>
      <c r="C7" s="50" t="s">
        <v>55</v>
      </c>
      <c r="D7" s="47">
        <v>20</v>
      </c>
      <c r="E7" s="48"/>
      <c r="F7" s="48"/>
      <c r="G7" s="48"/>
      <c r="H7" s="48"/>
      <c r="I7" s="48"/>
      <c r="J7" s="48"/>
      <c r="K7" s="48"/>
      <c r="L7" s="48"/>
      <c r="M7" s="12"/>
    </row>
    <row r="8" spans="1:13" s="49" customFormat="1" ht="15.75" customHeight="1">
      <c r="A8" s="266"/>
      <c r="B8" s="274"/>
      <c r="C8" s="50" t="s">
        <v>56</v>
      </c>
      <c r="D8" s="47">
        <v>20</v>
      </c>
      <c r="E8" s="48"/>
      <c r="F8" s="48"/>
      <c r="G8" s="48"/>
      <c r="H8" s="48"/>
      <c r="I8" s="48"/>
      <c r="J8" s="48"/>
      <c r="K8" s="48"/>
      <c r="L8" s="48"/>
      <c r="M8" s="12"/>
    </row>
    <row r="9" spans="1:13" s="49" customFormat="1" ht="15.75" customHeight="1">
      <c r="A9" s="266"/>
      <c r="B9" s="274"/>
      <c r="C9" s="50" t="s">
        <v>57</v>
      </c>
      <c r="D9" s="47">
        <v>20</v>
      </c>
      <c r="E9" s="48"/>
      <c r="F9" s="48"/>
      <c r="G9" s="48"/>
      <c r="H9" s="48"/>
      <c r="I9" s="48"/>
      <c r="J9" s="48"/>
      <c r="K9" s="48"/>
      <c r="L9" s="48"/>
      <c r="M9" s="12"/>
    </row>
    <row r="10" spans="1:13" s="49" customFormat="1" ht="15.75" customHeight="1">
      <c r="A10" s="266"/>
      <c r="B10" s="274"/>
      <c r="C10" s="50" t="s">
        <v>58</v>
      </c>
      <c r="D10" s="47">
        <v>20</v>
      </c>
      <c r="E10" s="48"/>
      <c r="F10" s="48"/>
      <c r="G10" s="48"/>
      <c r="H10" s="48"/>
      <c r="I10" s="48"/>
      <c r="J10" s="48"/>
      <c r="K10" s="48"/>
      <c r="L10" s="48"/>
      <c r="M10" s="12"/>
    </row>
    <row r="11" spans="1:13" s="49" customFormat="1" ht="15.75" customHeight="1">
      <c r="A11" s="266"/>
      <c r="B11" s="274"/>
      <c r="C11" s="50" t="s">
        <v>59</v>
      </c>
      <c r="D11" s="47">
        <v>20</v>
      </c>
      <c r="E11" s="48"/>
      <c r="F11" s="48"/>
      <c r="G11" s="48"/>
      <c r="H11" s="48"/>
      <c r="I11" s="48"/>
      <c r="J11" s="48"/>
      <c r="K11" s="48"/>
      <c r="L11" s="48"/>
      <c r="M11" s="12"/>
    </row>
    <row r="12" spans="1:13" s="49" customFormat="1" ht="15.75" customHeight="1">
      <c r="A12" s="266"/>
      <c r="B12" s="274"/>
      <c r="C12" s="50" t="s">
        <v>60</v>
      </c>
      <c r="D12" s="47">
        <v>20</v>
      </c>
      <c r="E12" s="48"/>
      <c r="F12" s="48"/>
      <c r="G12" s="48"/>
      <c r="H12" s="48"/>
      <c r="I12" s="48"/>
      <c r="J12" s="48"/>
      <c r="K12" s="48"/>
      <c r="L12" s="48"/>
      <c r="M12" s="12"/>
    </row>
    <row r="13" spans="1:13" s="49" customFormat="1" ht="15.75" customHeight="1">
      <c r="A13" s="266"/>
      <c r="B13" s="274"/>
      <c r="C13" s="50" t="s">
        <v>61</v>
      </c>
      <c r="D13" s="47">
        <v>20</v>
      </c>
      <c r="E13" s="48"/>
      <c r="F13" s="48"/>
      <c r="G13" s="48"/>
      <c r="H13" s="48"/>
      <c r="I13" s="48"/>
      <c r="J13" s="48"/>
      <c r="K13" s="48"/>
      <c r="L13" s="48"/>
      <c r="M13" s="12"/>
    </row>
    <row r="14" spans="1:13" s="49" customFormat="1" ht="15.75" customHeight="1">
      <c r="A14" s="266"/>
      <c r="B14" s="274"/>
      <c r="C14" s="50" t="s">
        <v>62</v>
      </c>
      <c r="D14" s="47">
        <v>20</v>
      </c>
      <c r="E14" s="48"/>
      <c r="F14" s="48"/>
      <c r="G14" s="48"/>
      <c r="H14" s="48"/>
      <c r="I14" s="48"/>
      <c r="J14" s="48"/>
      <c r="K14" s="48"/>
      <c r="L14" s="48"/>
      <c r="M14" s="12"/>
    </row>
    <row r="15" spans="1:13" s="49" customFormat="1" ht="15.75" customHeight="1">
      <c r="A15" s="266"/>
      <c r="B15" s="274"/>
      <c r="C15" s="50" t="s">
        <v>63</v>
      </c>
      <c r="D15" s="47">
        <v>20</v>
      </c>
      <c r="E15" s="48"/>
      <c r="F15" s="48"/>
      <c r="G15" s="48"/>
      <c r="H15" s="48"/>
      <c r="I15" s="48"/>
      <c r="J15" s="48"/>
      <c r="K15" s="48"/>
      <c r="L15" s="48"/>
      <c r="M15" s="12"/>
    </row>
    <row r="16" spans="1:13" s="49" customFormat="1" ht="15.75" customHeight="1">
      <c r="A16" s="266"/>
      <c r="B16" s="274"/>
      <c r="C16" s="50" t="s">
        <v>64</v>
      </c>
      <c r="D16" s="47">
        <v>20</v>
      </c>
      <c r="E16" s="48"/>
      <c r="F16" s="48"/>
      <c r="G16" s="48"/>
      <c r="H16" s="48"/>
      <c r="I16" s="48"/>
      <c r="J16" s="48"/>
      <c r="K16" s="48"/>
      <c r="L16" s="48"/>
      <c r="M16" s="12"/>
    </row>
    <row r="17" spans="1:13" s="49" customFormat="1" ht="15.75" customHeight="1">
      <c r="A17" s="266"/>
      <c r="B17" s="274"/>
      <c r="C17" s="51"/>
      <c r="D17" s="47">
        <v>20</v>
      </c>
      <c r="E17" s="48"/>
      <c r="F17" s="48"/>
      <c r="G17" s="48"/>
      <c r="H17" s="48"/>
      <c r="I17" s="48"/>
      <c r="J17" s="48"/>
      <c r="K17" s="48"/>
      <c r="L17" s="48"/>
      <c r="M17" s="12"/>
    </row>
    <row r="18" spans="1:13" s="49" customFormat="1" ht="15.75" customHeight="1">
      <c r="A18" s="266"/>
      <c r="B18" s="274"/>
      <c r="C18" s="51"/>
      <c r="D18" s="47">
        <v>20</v>
      </c>
      <c r="E18" s="48"/>
      <c r="F18" s="48"/>
      <c r="G18" s="48"/>
      <c r="H18" s="48"/>
      <c r="I18" s="48"/>
      <c r="J18" s="48"/>
      <c r="K18" s="48"/>
      <c r="L18" s="48"/>
      <c r="M18" s="12"/>
    </row>
    <row r="19" spans="1:13" s="49" customFormat="1" ht="15.75" customHeight="1">
      <c r="A19" s="266"/>
      <c r="B19" s="274"/>
      <c r="C19" s="51"/>
      <c r="D19" s="47">
        <v>20</v>
      </c>
      <c r="E19" s="48"/>
      <c r="F19" s="48"/>
      <c r="G19" s="48"/>
      <c r="H19" s="48"/>
      <c r="I19" s="48"/>
      <c r="J19" s="48"/>
      <c r="K19" s="48"/>
      <c r="L19" s="48"/>
      <c r="M19" s="12"/>
    </row>
    <row r="20" spans="1:13" s="49" customFormat="1" ht="15.75" customHeight="1">
      <c r="A20" s="266"/>
      <c r="B20" s="274"/>
      <c r="C20" s="51"/>
      <c r="D20" s="47">
        <v>20</v>
      </c>
      <c r="E20" s="48"/>
      <c r="F20" s="48"/>
      <c r="G20" s="48"/>
      <c r="H20" s="48"/>
      <c r="I20" s="48"/>
      <c r="J20" s="48"/>
      <c r="K20" s="48"/>
      <c r="L20" s="48"/>
      <c r="M20" s="12"/>
    </row>
    <row r="21" spans="1:13" s="49" customFormat="1" ht="15.75" customHeight="1">
      <c r="A21" s="266"/>
      <c r="B21" s="274"/>
      <c r="C21" s="51"/>
      <c r="D21" s="47">
        <v>20</v>
      </c>
      <c r="E21" s="48"/>
      <c r="F21" s="48"/>
      <c r="G21" s="48"/>
      <c r="H21" s="48"/>
      <c r="I21" s="48"/>
      <c r="J21" s="48"/>
      <c r="K21" s="48"/>
      <c r="L21" s="48"/>
      <c r="M21" s="12"/>
    </row>
    <row r="22" spans="1:13" ht="30">
      <c r="A22" s="266"/>
      <c r="B22" s="274" t="s">
        <v>49</v>
      </c>
      <c r="C22" s="52" t="s">
        <v>67</v>
      </c>
      <c r="D22" s="30">
        <v>10</v>
      </c>
      <c r="E22" s="22"/>
      <c r="F22" s="22"/>
      <c r="G22" s="22"/>
      <c r="H22" s="22"/>
      <c r="I22" s="22"/>
      <c r="J22" s="22"/>
      <c r="K22" s="22"/>
      <c r="L22" s="22"/>
      <c r="M22" s="11"/>
    </row>
    <row r="23" spans="1:13" ht="45">
      <c r="A23" s="266"/>
      <c r="B23" s="274"/>
      <c r="C23" s="52" t="s">
        <v>68</v>
      </c>
      <c r="D23" s="30">
        <v>10</v>
      </c>
      <c r="E23" s="22"/>
      <c r="F23" s="22"/>
      <c r="G23" s="22"/>
      <c r="H23" s="22"/>
      <c r="I23" s="22"/>
      <c r="J23" s="22"/>
      <c r="K23" s="22"/>
      <c r="L23" s="22"/>
      <c r="M23" s="11"/>
    </row>
    <row r="24" spans="1:13" ht="60">
      <c r="A24" s="266"/>
      <c r="B24" s="274"/>
      <c r="C24" s="52" t="s">
        <v>69</v>
      </c>
      <c r="D24" s="30">
        <v>10</v>
      </c>
      <c r="E24" s="22"/>
      <c r="F24" s="22"/>
      <c r="G24" s="22"/>
      <c r="H24" s="22"/>
      <c r="I24" s="22"/>
      <c r="J24" s="22"/>
      <c r="K24" s="22"/>
      <c r="L24" s="22"/>
      <c r="M24" s="11"/>
    </row>
    <row r="25" spans="1:13" ht="60">
      <c r="A25" s="266"/>
      <c r="B25" s="274"/>
      <c r="C25" s="52" t="s">
        <v>70</v>
      </c>
      <c r="D25" s="30">
        <v>10</v>
      </c>
      <c r="E25" s="22"/>
      <c r="F25" s="22"/>
      <c r="G25" s="22"/>
      <c r="H25" s="22"/>
      <c r="I25" s="22"/>
      <c r="J25" s="22"/>
      <c r="K25" s="22"/>
      <c r="L25" s="22"/>
      <c r="M25" s="11"/>
    </row>
    <row r="26" spans="1:13" ht="30">
      <c r="A26" s="266"/>
      <c r="B26" s="274"/>
      <c r="C26" s="52" t="s">
        <v>71</v>
      </c>
      <c r="D26" s="30">
        <v>10</v>
      </c>
      <c r="E26" s="22"/>
      <c r="F26" s="22"/>
      <c r="G26" s="22"/>
      <c r="H26" s="22"/>
      <c r="I26" s="22"/>
      <c r="J26" s="22"/>
      <c r="K26" s="22"/>
      <c r="L26" s="22"/>
      <c r="M26" s="11"/>
    </row>
    <row r="27" spans="1:13" ht="30">
      <c r="A27" s="266"/>
      <c r="B27" s="274"/>
      <c r="C27" s="52" t="s">
        <v>72</v>
      </c>
      <c r="D27" s="30">
        <v>10</v>
      </c>
      <c r="E27" s="22"/>
      <c r="F27" s="22"/>
      <c r="G27" s="22"/>
      <c r="H27" s="22"/>
      <c r="I27" s="22"/>
      <c r="J27" s="22"/>
      <c r="K27" s="22"/>
      <c r="L27" s="22"/>
      <c r="M27" s="11"/>
    </row>
    <row r="28" spans="1:13" ht="15.75" customHeight="1">
      <c r="A28" s="266"/>
      <c r="B28" s="274"/>
      <c r="C28" s="52" t="s">
        <v>78</v>
      </c>
      <c r="D28" s="30">
        <v>10</v>
      </c>
      <c r="E28" s="22"/>
      <c r="F28" s="22"/>
      <c r="G28" s="22"/>
      <c r="H28" s="22"/>
      <c r="I28" s="22"/>
      <c r="J28" s="22"/>
      <c r="K28" s="22"/>
      <c r="L28" s="22"/>
      <c r="M28" s="11"/>
    </row>
    <row r="29" spans="1:13" ht="60">
      <c r="A29" s="266"/>
      <c r="B29" s="274"/>
      <c r="C29" s="52" t="s">
        <v>73</v>
      </c>
      <c r="D29" s="30">
        <v>10</v>
      </c>
      <c r="E29" s="22"/>
      <c r="F29" s="22"/>
      <c r="G29" s="22"/>
      <c r="H29" s="22"/>
      <c r="I29" s="22"/>
      <c r="J29" s="22"/>
      <c r="K29" s="22"/>
      <c r="L29" s="22"/>
      <c r="M29" s="11"/>
    </row>
    <row r="30" spans="1:13" ht="15.75">
      <c r="A30" s="266"/>
      <c r="B30" s="274" t="s">
        <v>74</v>
      </c>
      <c r="C30" s="34" t="s">
        <v>41</v>
      </c>
      <c r="D30" s="30"/>
      <c r="E30" s="22"/>
      <c r="F30" s="22"/>
      <c r="G30" s="22"/>
      <c r="H30" s="22"/>
      <c r="I30" s="22"/>
      <c r="J30" s="22"/>
      <c r="K30" s="22"/>
      <c r="L30" s="22"/>
      <c r="M30" s="11"/>
    </row>
    <row r="31" spans="1:13" ht="15.75">
      <c r="A31" s="266"/>
      <c r="B31" s="274"/>
      <c r="C31" s="34" t="s">
        <v>4</v>
      </c>
      <c r="D31" s="30">
        <v>5</v>
      </c>
      <c r="E31" s="22"/>
      <c r="F31" s="22"/>
      <c r="G31" s="22"/>
      <c r="H31" s="22"/>
      <c r="I31" s="22"/>
      <c r="J31" s="22"/>
      <c r="K31" s="22"/>
      <c r="L31" s="22"/>
      <c r="M31" s="11"/>
    </row>
    <row r="32" spans="1:13" ht="15.75">
      <c r="A32" s="266"/>
      <c r="B32" s="274"/>
      <c r="C32" s="34" t="s">
        <v>5</v>
      </c>
      <c r="D32" s="30">
        <v>1</v>
      </c>
      <c r="E32" s="22"/>
      <c r="F32" s="22"/>
      <c r="G32" s="22"/>
      <c r="H32" s="22"/>
      <c r="I32" s="22"/>
      <c r="J32" s="22"/>
      <c r="K32" s="22"/>
      <c r="L32" s="22"/>
      <c r="M32" s="11"/>
    </row>
    <row r="33" spans="1:13" ht="15.75">
      <c r="A33" s="266"/>
      <c r="B33" s="274"/>
      <c r="C33" s="34" t="s">
        <v>42</v>
      </c>
      <c r="D33" s="30">
        <v>15</v>
      </c>
      <c r="E33" s="22"/>
      <c r="F33" s="22"/>
      <c r="G33" s="22"/>
      <c r="H33" s="22"/>
      <c r="I33" s="22"/>
      <c r="J33" s="22"/>
      <c r="K33" s="22"/>
      <c r="L33" s="22"/>
      <c r="M33" s="11"/>
    </row>
    <row r="34" spans="1:13" ht="66.75">
      <c r="A34" s="267"/>
      <c r="B34" s="274"/>
      <c r="C34" s="33" t="s">
        <v>103</v>
      </c>
      <c r="D34" s="30">
        <v>20</v>
      </c>
      <c r="E34" s="22"/>
      <c r="F34" s="22"/>
      <c r="G34" s="22"/>
      <c r="H34" s="22"/>
      <c r="I34" s="22"/>
      <c r="J34" s="22"/>
      <c r="K34" s="22"/>
      <c r="L34" s="22"/>
      <c r="M34" s="11"/>
    </row>
    <row r="35" spans="1:13" ht="16.5" thickBot="1">
      <c r="A35" s="15"/>
      <c r="B35" s="41"/>
      <c r="C35" s="38"/>
      <c r="D35" s="19"/>
      <c r="E35" s="17"/>
      <c r="F35" s="17"/>
      <c r="G35" s="17"/>
      <c r="H35" s="17"/>
      <c r="I35" s="17"/>
      <c r="J35" s="17"/>
      <c r="K35" s="17"/>
      <c r="L35" s="17"/>
      <c r="M35" s="11"/>
    </row>
    <row r="36" spans="1:12" ht="27" customHeight="1" thickBot="1">
      <c r="A36" s="81"/>
      <c r="B36" s="81"/>
      <c r="C36" s="81"/>
      <c r="D36" s="81"/>
      <c r="E36" s="81"/>
      <c r="F36" s="81"/>
      <c r="G36" s="81"/>
      <c r="H36" s="85"/>
      <c r="I36" s="85"/>
      <c r="J36" s="259" t="s">
        <v>159</v>
      </c>
      <c r="K36" s="260"/>
      <c r="L36" s="79">
        <f>L4+L5+L6+L7+L8+L9+L10+L11+L12+L13+L14+L15+L16+L17+L18+L19+L20+L21+L22+L23+L24+L25+L26+L27+L28+L29+L30+L31+L32+L33+L34+L35</f>
        <v>0</v>
      </c>
    </row>
    <row r="37" spans="1:12" ht="15.75">
      <c r="A37" s="10"/>
      <c r="B37" s="80"/>
      <c r="C37" s="24"/>
      <c r="D37" s="24"/>
      <c r="K37" s="10"/>
      <c r="L37" s="10"/>
    </row>
    <row r="38" spans="1:13" ht="27.75" customHeight="1">
      <c r="A38" s="174" t="s">
        <v>266</v>
      </c>
      <c r="C38" s="38"/>
      <c r="D38" s="19"/>
      <c r="E38" s="17"/>
      <c r="F38" s="17"/>
      <c r="G38" s="17"/>
      <c r="H38" s="17"/>
      <c r="I38" s="17"/>
      <c r="J38" s="17"/>
      <c r="K38" s="17"/>
      <c r="L38" s="17"/>
      <c r="M38" s="11"/>
    </row>
    <row r="39" spans="1:13" ht="15.75">
      <c r="A39" s="175" t="s">
        <v>173</v>
      </c>
      <c r="B39" s="10"/>
      <c r="C39" s="38"/>
      <c r="D39" s="19"/>
      <c r="E39" s="17"/>
      <c r="F39" s="17"/>
      <c r="G39" s="17"/>
      <c r="H39" s="17"/>
      <c r="I39" s="17"/>
      <c r="J39" s="17"/>
      <c r="K39" s="17"/>
      <c r="L39" s="17"/>
      <c r="M39" s="11"/>
    </row>
    <row r="40" spans="1:13" ht="15.75">
      <c r="A40" s="175"/>
      <c r="B40" s="10"/>
      <c r="C40" s="38"/>
      <c r="D40" s="19"/>
      <c r="E40" s="17"/>
      <c r="F40" s="17"/>
      <c r="G40" s="17"/>
      <c r="H40" s="17"/>
      <c r="I40" s="17"/>
      <c r="J40" s="17"/>
      <c r="K40" s="17"/>
      <c r="L40" s="17"/>
      <c r="M40" s="11"/>
    </row>
    <row r="41" spans="1:13" ht="15.75">
      <c r="A41" s="175" t="s">
        <v>65</v>
      </c>
      <c r="B41" s="10"/>
      <c r="C41" s="38"/>
      <c r="D41" s="19"/>
      <c r="E41" s="17"/>
      <c r="F41" s="17"/>
      <c r="G41" s="17"/>
      <c r="H41" s="17"/>
      <c r="I41" s="17"/>
      <c r="J41" s="17"/>
      <c r="K41" s="17"/>
      <c r="L41" s="17"/>
      <c r="M41" s="11"/>
    </row>
    <row r="42" spans="1:13" ht="15.75">
      <c r="A42" s="176"/>
      <c r="B42" s="10"/>
      <c r="C42" s="38"/>
      <c r="D42" s="19"/>
      <c r="E42" s="17"/>
      <c r="F42" s="17"/>
      <c r="G42" s="17"/>
      <c r="H42" s="17"/>
      <c r="I42" s="17"/>
      <c r="J42" s="17"/>
      <c r="K42" s="17"/>
      <c r="L42" s="17"/>
      <c r="M42" s="11"/>
    </row>
    <row r="43" spans="1:13" ht="15.75">
      <c r="A43" s="176" t="s">
        <v>267</v>
      </c>
      <c r="B43" s="43"/>
      <c r="C43" s="38"/>
      <c r="D43" s="19"/>
      <c r="E43" s="17"/>
      <c r="F43" s="17"/>
      <c r="G43" s="17"/>
      <c r="H43" s="17"/>
      <c r="I43" s="17"/>
      <c r="J43" s="17"/>
      <c r="K43" s="17"/>
      <c r="L43" s="17"/>
      <c r="M43" s="11"/>
    </row>
    <row r="44" spans="1:13" ht="15.75">
      <c r="A44" s="177"/>
      <c r="D44" s="19"/>
      <c r="E44" s="17"/>
      <c r="F44" s="17"/>
      <c r="G44" s="17"/>
      <c r="H44" s="17"/>
      <c r="I44" s="17"/>
      <c r="J44" s="17"/>
      <c r="K44" s="17"/>
      <c r="L44" s="17"/>
      <c r="M44" s="11"/>
    </row>
    <row r="45" spans="1:13" ht="15.75">
      <c r="A45" s="177"/>
      <c r="B45" s="80"/>
      <c r="C45" s="24"/>
      <c r="D45" s="19"/>
      <c r="E45" s="17"/>
      <c r="F45" s="17"/>
      <c r="G45" s="17"/>
      <c r="H45" s="44"/>
      <c r="I45" s="17"/>
      <c r="J45" s="17"/>
      <c r="K45" s="17"/>
      <c r="L45" s="17"/>
      <c r="M45" s="11"/>
    </row>
    <row r="46" spans="1:13" ht="15.75">
      <c r="A46" s="177" t="s">
        <v>268</v>
      </c>
      <c r="B46" s="80"/>
      <c r="C46" s="24"/>
      <c r="D46" s="19"/>
      <c r="E46" s="17"/>
      <c r="F46" s="17"/>
      <c r="G46" s="17"/>
      <c r="H46" s="43"/>
      <c r="I46" s="17"/>
      <c r="J46" s="17"/>
      <c r="K46" s="17"/>
      <c r="L46" s="17"/>
      <c r="M46" s="11"/>
    </row>
    <row r="47" spans="1:13" ht="15.75">
      <c r="A47" s="15"/>
      <c r="B47" s="42"/>
      <c r="C47" s="38"/>
      <c r="D47" s="19"/>
      <c r="E47" s="17"/>
      <c r="F47" s="17"/>
      <c r="G47" s="17"/>
      <c r="H47" s="17"/>
      <c r="I47" s="17"/>
      <c r="J47" s="17"/>
      <c r="K47" s="17"/>
      <c r="L47" s="17"/>
      <c r="M47" s="11"/>
    </row>
    <row r="48" spans="1:13" ht="15.75">
      <c r="A48" s="15"/>
      <c r="B48" s="42"/>
      <c r="C48" s="38"/>
      <c r="D48" s="19"/>
      <c r="E48" s="17"/>
      <c r="F48" s="17"/>
      <c r="G48" s="17"/>
      <c r="H48" s="17"/>
      <c r="I48" s="17"/>
      <c r="J48" s="17"/>
      <c r="K48" s="17"/>
      <c r="L48" s="17"/>
      <c r="M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1:34" ht="15.75">
      <c r="A331" s="15"/>
      <c r="B331" s="42"/>
      <c r="C331" s="38"/>
      <c r="D331" s="19"/>
      <c r="E331" s="17"/>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1:34" ht="15.75">
      <c r="A332" s="15"/>
      <c r="B332" s="42"/>
      <c r="C332" s="38"/>
      <c r="D332" s="19"/>
      <c r="E332" s="17"/>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1:34" ht="15.75">
      <c r="A333" s="15"/>
      <c r="B333" s="42"/>
      <c r="C333" s="38"/>
      <c r="D333" s="19"/>
      <c r="E333" s="17"/>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1:34" ht="15.75">
      <c r="A334" s="15"/>
      <c r="B334" s="42"/>
      <c r="C334" s="38"/>
      <c r="D334" s="19"/>
      <c r="E334" s="17"/>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1:34" ht="15.75">
      <c r="A335" s="15"/>
      <c r="B335" s="42"/>
      <c r="C335" s="38"/>
      <c r="D335" s="19"/>
      <c r="E335" s="17"/>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1:34" ht="15.75">
      <c r="A336" s="15"/>
      <c r="B336" s="42"/>
      <c r="C336" s="38"/>
      <c r="D336" s="19"/>
      <c r="E336" s="17"/>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1:34" ht="15.75">
      <c r="A337" s="15"/>
      <c r="B337" s="42"/>
      <c r="C337" s="38"/>
      <c r="D337" s="19"/>
      <c r="E337" s="17"/>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1:34" ht="15.75">
      <c r="A338" s="15"/>
      <c r="B338" s="42"/>
      <c r="C338" s="38"/>
      <c r="D338" s="19"/>
      <c r="E338" s="17"/>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1:34" ht="15.75">
      <c r="A339" s="15"/>
      <c r="B339" s="42"/>
      <c r="C339" s="38"/>
      <c r="D339" s="19"/>
      <c r="E339" s="17"/>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1:34" ht="15.75">
      <c r="A340" s="15"/>
      <c r="B340" s="42"/>
      <c r="C340" s="38"/>
      <c r="D340" s="19"/>
      <c r="E340" s="17"/>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1:34" ht="15.75">
      <c r="A341" s="15"/>
      <c r="B341" s="42"/>
      <c r="C341" s="38"/>
      <c r="D341" s="19"/>
      <c r="E341" s="17"/>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1:34" ht="15.75">
      <c r="A342" s="15"/>
      <c r="B342" s="42"/>
      <c r="C342" s="38"/>
      <c r="D342" s="19"/>
      <c r="E342" s="17"/>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1:34" ht="15.75">
      <c r="A343" s="15"/>
      <c r="B343" s="42"/>
      <c r="C343" s="38"/>
      <c r="D343" s="19"/>
      <c r="E343" s="17"/>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1:34" ht="15.75">
      <c r="A344" s="15"/>
      <c r="B344" s="42"/>
      <c r="C344" s="38"/>
      <c r="D344" s="19"/>
      <c r="E344" s="17"/>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1:34" ht="15.75">
      <c r="A345" s="15"/>
      <c r="B345" s="42"/>
      <c r="C345" s="38"/>
      <c r="D345" s="19"/>
      <c r="E345" s="17"/>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ht="15.75">
      <c r="A346" s="15"/>
      <c r="B346" s="42"/>
      <c r="C346" s="38"/>
      <c r="D346" s="19"/>
      <c r="E346" s="17"/>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1:34" ht="15.75">
      <c r="A347" s="15"/>
      <c r="B347" s="42"/>
      <c r="C347" s="38"/>
      <c r="D347" s="19"/>
      <c r="E347" s="17"/>
      <c r="F347" s="17"/>
      <c r="G347" s="17"/>
      <c r="H347" s="17"/>
      <c r="I347" s="17"/>
      <c r="J347" s="17"/>
      <c r="K347" s="17"/>
      <c r="L347" s="17"/>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1:34" ht="15.75">
      <c r="A348" s="15"/>
      <c r="B348" s="42"/>
      <c r="C348" s="38"/>
      <c r="D348" s="19"/>
      <c r="E348" s="17"/>
      <c r="F348" s="17"/>
      <c r="G348" s="17"/>
      <c r="H348" s="17"/>
      <c r="I348" s="17"/>
      <c r="J348" s="17"/>
      <c r="K348" s="17"/>
      <c r="L348" s="17"/>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1:34" ht="15.75">
      <c r="A349" s="15"/>
      <c r="B349" s="42"/>
      <c r="C349" s="38"/>
      <c r="D349" s="19"/>
      <c r="E349" s="17"/>
      <c r="F349" s="17"/>
      <c r="G349" s="17"/>
      <c r="H349" s="17"/>
      <c r="I349" s="17"/>
      <c r="J349" s="17"/>
      <c r="K349" s="17"/>
      <c r="L349" s="17"/>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1:34" ht="15.75">
      <c r="A350" s="15"/>
      <c r="B350" s="42"/>
      <c r="C350" s="38"/>
      <c r="D350" s="19"/>
      <c r="E350" s="17"/>
      <c r="F350" s="17"/>
      <c r="G350" s="17"/>
      <c r="H350" s="17"/>
      <c r="I350" s="17"/>
      <c r="J350" s="17"/>
      <c r="K350" s="17"/>
      <c r="L350" s="17"/>
      <c r="M350" s="11"/>
      <c r="N350" s="11"/>
      <c r="O350" s="11"/>
      <c r="P350" s="11"/>
      <c r="Q350" s="11"/>
      <c r="R350" s="11"/>
      <c r="S350" s="11"/>
      <c r="T350" s="11"/>
      <c r="U350" s="11"/>
      <c r="V350" s="11"/>
      <c r="W350" s="11"/>
      <c r="X350" s="11"/>
      <c r="Y350" s="11"/>
      <c r="Z350" s="11"/>
      <c r="AA350" s="11"/>
      <c r="AB350" s="11"/>
      <c r="AC350" s="11"/>
      <c r="AD350" s="11"/>
      <c r="AE350" s="11"/>
      <c r="AF350" s="11"/>
      <c r="AG350" s="11"/>
      <c r="AH350" s="11"/>
    </row>
    <row r="351" spans="1:34" ht="15.75">
      <c r="A351" s="15"/>
      <c r="B351" s="42"/>
      <c r="C351" s="38"/>
      <c r="D351" s="19"/>
      <c r="E351" s="17"/>
      <c r="F351" s="17"/>
      <c r="G351" s="17"/>
      <c r="H351" s="17"/>
      <c r="I351" s="17"/>
      <c r="J351" s="17"/>
      <c r="K351" s="17"/>
      <c r="L351" s="17"/>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1:34" ht="15.75">
      <c r="A352" s="15"/>
      <c r="B352" s="42"/>
      <c r="C352" s="38"/>
      <c r="D352" s="19"/>
      <c r="E352" s="17"/>
      <c r="F352" s="17"/>
      <c r="G352" s="17"/>
      <c r="H352" s="17"/>
      <c r="I352" s="17"/>
      <c r="J352" s="17"/>
      <c r="K352" s="17"/>
      <c r="L352" s="17"/>
      <c r="M352" s="11"/>
      <c r="N352" s="11"/>
      <c r="O352" s="11"/>
      <c r="P352" s="11"/>
      <c r="Q352" s="11"/>
      <c r="R352" s="11"/>
      <c r="S352" s="11"/>
      <c r="T352" s="11"/>
      <c r="U352" s="11"/>
      <c r="V352" s="11"/>
      <c r="W352" s="11"/>
      <c r="X352" s="11"/>
      <c r="Y352" s="11"/>
      <c r="Z352" s="11"/>
      <c r="AA352" s="11"/>
      <c r="AB352" s="11"/>
      <c r="AC352" s="11"/>
      <c r="AD352" s="11"/>
      <c r="AE352" s="11"/>
      <c r="AF352" s="11"/>
      <c r="AG352" s="11"/>
      <c r="AH352" s="11"/>
    </row>
    <row r="353" spans="1:34" ht="15.75">
      <c r="A353" s="15"/>
      <c r="B353" s="42"/>
      <c r="C353" s="38"/>
      <c r="D353" s="19"/>
      <c r="E353" s="17"/>
      <c r="F353" s="17"/>
      <c r="G353" s="17"/>
      <c r="H353" s="17"/>
      <c r="I353" s="17"/>
      <c r="J353" s="17"/>
      <c r="K353" s="17"/>
      <c r="L353" s="17"/>
      <c r="M353" s="11"/>
      <c r="N353" s="11"/>
      <c r="O353" s="11"/>
      <c r="P353" s="11"/>
      <c r="Q353" s="11"/>
      <c r="R353" s="11"/>
      <c r="S353" s="11"/>
      <c r="T353" s="11"/>
      <c r="U353" s="11"/>
      <c r="V353" s="11"/>
      <c r="W353" s="11"/>
      <c r="X353" s="11"/>
      <c r="Y353" s="11"/>
      <c r="Z353" s="11"/>
      <c r="AA353" s="11"/>
      <c r="AB353" s="11"/>
      <c r="AC353" s="11"/>
      <c r="AD353" s="11"/>
      <c r="AE353" s="11"/>
      <c r="AF353" s="11"/>
      <c r="AG353" s="11"/>
      <c r="AH353" s="11"/>
    </row>
    <row r="354" spans="6:34" ht="15.75">
      <c r="F354" s="17"/>
      <c r="G354" s="17"/>
      <c r="H354" s="17"/>
      <c r="I354" s="17"/>
      <c r="J354" s="17"/>
      <c r="K354" s="17"/>
      <c r="L354" s="17"/>
      <c r="M354" s="11"/>
      <c r="N354" s="11"/>
      <c r="O354" s="11"/>
      <c r="P354" s="11"/>
      <c r="Q354" s="11"/>
      <c r="R354" s="11"/>
      <c r="S354" s="11"/>
      <c r="T354" s="11"/>
      <c r="U354" s="11"/>
      <c r="V354" s="11"/>
      <c r="W354" s="11"/>
      <c r="X354" s="11"/>
      <c r="Y354" s="11"/>
      <c r="Z354" s="11"/>
      <c r="AA354" s="11"/>
      <c r="AB354" s="11"/>
      <c r="AC354" s="11"/>
      <c r="AD354" s="11"/>
      <c r="AE354" s="11"/>
      <c r="AF354" s="11"/>
      <c r="AG354" s="11"/>
      <c r="AH354" s="11"/>
    </row>
    <row r="355" spans="6:34" ht="15.75">
      <c r="F355" s="17"/>
      <c r="G355" s="17"/>
      <c r="H355" s="17"/>
      <c r="I355" s="17"/>
      <c r="J355" s="17"/>
      <c r="K355" s="17"/>
      <c r="L355" s="17"/>
      <c r="M355" s="11"/>
      <c r="N355" s="11"/>
      <c r="O355" s="11"/>
      <c r="P355" s="11"/>
      <c r="Q355" s="11"/>
      <c r="R355" s="11"/>
      <c r="S355" s="11"/>
      <c r="T355" s="11"/>
      <c r="U355" s="11"/>
      <c r="V355" s="11"/>
      <c r="W355" s="11"/>
      <c r="X355" s="11"/>
      <c r="Y355" s="11"/>
      <c r="Z355" s="11"/>
      <c r="AA355" s="11"/>
      <c r="AB355" s="11"/>
      <c r="AC355" s="11"/>
      <c r="AD355" s="11"/>
      <c r="AE355" s="11"/>
      <c r="AF355" s="11"/>
      <c r="AG355" s="11"/>
      <c r="AH355" s="11"/>
    </row>
    <row r="356" spans="6:34" ht="15.75">
      <c r="F356" s="17"/>
      <c r="G356" s="17"/>
      <c r="H356" s="17"/>
      <c r="I356" s="17"/>
      <c r="J356" s="17"/>
      <c r="K356" s="17"/>
      <c r="L356" s="17"/>
      <c r="M356" s="11"/>
      <c r="N356" s="11"/>
      <c r="O356" s="11"/>
      <c r="P356" s="11"/>
      <c r="Q356" s="11"/>
      <c r="R356" s="11"/>
      <c r="S356" s="11"/>
      <c r="T356" s="11"/>
      <c r="U356" s="11"/>
      <c r="V356" s="11"/>
      <c r="W356" s="11"/>
      <c r="X356" s="11"/>
      <c r="Y356" s="11"/>
      <c r="Z356" s="11"/>
      <c r="AA356" s="11"/>
      <c r="AB356" s="11"/>
      <c r="AC356" s="11"/>
      <c r="AD356" s="11"/>
      <c r="AE356" s="11"/>
      <c r="AF356" s="11"/>
      <c r="AG356" s="11"/>
      <c r="AH356" s="11"/>
    </row>
    <row r="357" spans="6:34" ht="15.75">
      <c r="F357" s="17"/>
      <c r="G357" s="17"/>
      <c r="H357" s="17"/>
      <c r="I357" s="17"/>
      <c r="J357" s="17"/>
      <c r="K357" s="17"/>
      <c r="L357" s="17"/>
      <c r="M357" s="11"/>
      <c r="N357" s="11"/>
      <c r="O357" s="11"/>
      <c r="P357" s="11"/>
      <c r="Q357" s="11"/>
      <c r="R357" s="11"/>
      <c r="S357" s="11"/>
      <c r="T357" s="11"/>
      <c r="U357" s="11"/>
      <c r="V357" s="11"/>
      <c r="W357" s="11"/>
      <c r="X357" s="11"/>
      <c r="Y357" s="11"/>
      <c r="Z357" s="11"/>
      <c r="AA357" s="11"/>
      <c r="AB357" s="11"/>
      <c r="AC357" s="11"/>
      <c r="AD357" s="11"/>
      <c r="AE357" s="11"/>
      <c r="AF357" s="11"/>
      <c r="AG357" s="11"/>
      <c r="AH357" s="11"/>
    </row>
    <row r="358" spans="6:34" ht="15.75">
      <c r="F358" s="17"/>
      <c r="G358" s="17"/>
      <c r="H358" s="17"/>
      <c r="I358" s="17"/>
      <c r="J358" s="17"/>
      <c r="K358" s="17"/>
      <c r="L358" s="17"/>
      <c r="M358" s="11"/>
      <c r="N358" s="11"/>
      <c r="O358" s="11"/>
      <c r="P358" s="11"/>
      <c r="Q358" s="11"/>
      <c r="R358" s="11"/>
      <c r="S358" s="11"/>
      <c r="T358" s="11"/>
      <c r="U358" s="11"/>
      <c r="V358" s="11"/>
      <c r="W358" s="11"/>
      <c r="X358" s="11"/>
      <c r="Y358" s="11"/>
      <c r="Z358" s="11"/>
      <c r="AA358" s="11"/>
      <c r="AB358" s="11"/>
      <c r="AC358" s="11"/>
      <c r="AD358" s="11"/>
      <c r="AE358" s="11"/>
      <c r="AF358" s="11"/>
      <c r="AG358" s="11"/>
      <c r="AH358" s="11"/>
    </row>
    <row r="359" spans="6:34" ht="15.75">
      <c r="F359" s="17"/>
      <c r="G359" s="17"/>
      <c r="H359" s="17"/>
      <c r="I359" s="17"/>
      <c r="J359" s="17"/>
      <c r="K359" s="17"/>
      <c r="L359" s="17"/>
      <c r="M359" s="11"/>
      <c r="N359" s="11"/>
      <c r="O359" s="11"/>
      <c r="P359" s="11"/>
      <c r="Q359" s="11"/>
      <c r="R359" s="11"/>
      <c r="S359" s="11"/>
      <c r="T359" s="11"/>
      <c r="U359" s="11"/>
      <c r="V359" s="11"/>
      <c r="W359" s="11"/>
      <c r="X359" s="11"/>
      <c r="Y359" s="11"/>
      <c r="Z359" s="11"/>
      <c r="AA359" s="11"/>
      <c r="AB359" s="11"/>
      <c r="AC359" s="11"/>
      <c r="AD359" s="11"/>
      <c r="AE359" s="11"/>
      <c r="AF359" s="11"/>
      <c r="AG359" s="11"/>
      <c r="AH359" s="11"/>
    </row>
    <row r="360" spans="6:34" ht="15.75">
      <c r="F360" s="17"/>
      <c r="G360" s="17"/>
      <c r="H360" s="17"/>
      <c r="I360" s="17"/>
      <c r="J360" s="17"/>
      <c r="K360" s="17"/>
      <c r="L360" s="17"/>
      <c r="M360" s="11"/>
      <c r="N360" s="11"/>
      <c r="O360" s="11"/>
      <c r="P360" s="11"/>
      <c r="Q360" s="11"/>
      <c r="R360" s="11"/>
      <c r="S360" s="11"/>
      <c r="T360" s="11"/>
      <c r="U360" s="11"/>
      <c r="V360" s="11"/>
      <c r="W360" s="11"/>
      <c r="X360" s="11"/>
      <c r="Y360" s="11"/>
      <c r="Z360" s="11"/>
      <c r="AA360" s="11"/>
      <c r="AB360" s="11"/>
      <c r="AC360" s="11"/>
      <c r="AD360" s="11"/>
      <c r="AE360" s="11"/>
      <c r="AF360" s="11"/>
      <c r="AG360" s="11"/>
      <c r="AH360" s="11"/>
    </row>
    <row r="361" spans="6:34" ht="15.75">
      <c r="F361" s="17"/>
      <c r="G361" s="17"/>
      <c r="H361" s="17"/>
      <c r="I361" s="17"/>
      <c r="J361" s="17"/>
      <c r="K361" s="17"/>
      <c r="L361" s="17"/>
      <c r="M361" s="11"/>
      <c r="N361" s="11"/>
      <c r="O361" s="11"/>
      <c r="P361" s="11"/>
      <c r="Q361" s="11"/>
      <c r="R361" s="11"/>
      <c r="S361" s="11"/>
      <c r="T361" s="11"/>
      <c r="U361" s="11"/>
      <c r="V361" s="11"/>
      <c r="W361" s="11"/>
      <c r="X361" s="11"/>
      <c r="Y361" s="11"/>
      <c r="Z361" s="11"/>
      <c r="AA361" s="11"/>
      <c r="AB361" s="11"/>
      <c r="AC361" s="11"/>
      <c r="AD361" s="11"/>
      <c r="AE361" s="11"/>
      <c r="AF361" s="11"/>
      <c r="AG361" s="11"/>
      <c r="AH361" s="11"/>
    </row>
    <row r="362" spans="6:34" ht="15.75">
      <c r="F362" s="17"/>
      <c r="G362" s="17"/>
      <c r="H362" s="17"/>
      <c r="I362" s="17"/>
      <c r="J362" s="17"/>
      <c r="K362" s="17"/>
      <c r="L362" s="17"/>
      <c r="M362" s="11"/>
      <c r="N362" s="11"/>
      <c r="O362" s="11"/>
      <c r="P362" s="11"/>
      <c r="Q362" s="11"/>
      <c r="R362" s="11"/>
      <c r="S362" s="11"/>
      <c r="T362" s="11"/>
      <c r="U362" s="11"/>
      <c r="V362" s="11"/>
      <c r="W362" s="11"/>
      <c r="X362" s="11"/>
      <c r="Y362" s="11"/>
      <c r="Z362" s="11"/>
      <c r="AA362" s="11"/>
      <c r="AB362" s="11"/>
      <c r="AC362" s="11"/>
      <c r="AD362" s="11"/>
      <c r="AE362" s="11"/>
      <c r="AF362" s="11"/>
      <c r="AG362" s="11"/>
      <c r="AH362" s="11"/>
    </row>
    <row r="363" spans="6:34" ht="15.75">
      <c r="F363" s="17"/>
      <c r="G363" s="17"/>
      <c r="H363" s="17"/>
      <c r="I363" s="17"/>
      <c r="J363" s="17"/>
      <c r="K363" s="17"/>
      <c r="L363" s="17"/>
      <c r="M363" s="11"/>
      <c r="N363" s="11"/>
      <c r="O363" s="11"/>
      <c r="P363" s="11"/>
      <c r="Q363" s="11"/>
      <c r="R363" s="11"/>
      <c r="S363" s="11"/>
      <c r="T363" s="11"/>
      <c r="U363" s="11"/>
      <c r="V363" s="11"/>
      <c r="W363" s="11"/>
      <c r="X363" s="11"/>
      <c r="Y363" s="11"/>
      <c r="Z363" s="11"/>
      <c r="AA363" s="11"/>
      <c r="AB363" s="11"/>
      <c r="AC363" s="11"/>
      <c r="AD363" s="11"/>
      <c r="AE363" s="11"/>
      <c r="AF363" s="11"/>
      <c r="AG363" s="11"/>
      <c r="AH363" s="11"/>
    </row>
    <row r="364" spans="6:34" ht="15.75">
      <c r="F364" s="17"/>
      <c r="G364" s="17"/>
      <c r="H364" s="17"/>
      <c r="I364" s="17"/>
      <c r="J364" s="17"/>
      <c r="K364" s="17"/>
      <c r="L364" s="17"/>
      <c r="M364" s="11"/>
      <c r="N364" s="11"/>
      <c r="O364" s="11"/>
      <c r="P364" s="11"/>
      <c r="Q364" s="11"/>
      <c r="R364" s="11"/>
      <c r="S364" s="11"/>
      <c r="T364" s="11"/>
      <c r="U364" s="11"/>
      <c r="V364" s="11"/>
      <c r="W364" s="11"/>
      <c r="X364" s="11"/>
      <c r="Y364" s="11"/>
      <c r="Z364" s="11"/>
      <c r="AA364" s="11"/>
      <c r="AB364" s="11"/>
      <c r="AC364" s="11"/>
      <c r="AD364" s="11"/>
      <c r="AE364" s="11"/>
      <c r="AF364" s="11"/>
      <c r="AG364" s="11"/>
      <c r="AH364" s="11"/>
    </row>
    <row r="365" spans="6:34" ht="15.75">
      <c r="F365" s="17"/>
      <c r="G365" s="17"/>
      <c r="H365" s="17"/>
      <c r="I365" s="17"/>
      <c r="J365" s="17"/>
      <c r="K365" s="17"/>
      <c r="L365" s="17"/>
      <c r="M365" s="11"/>
      <c r="N365" s="11"/>
      <c r="O365" s="11"/>
      <c r="P365" s="11"/>
      <c r="Q365" s="11"/>
      <c r="R365" s="11"/>
      <c r="S365" s="11"/>
      <c r="T365" s="11"/>
      <c r="U365" s="11"/>
      <c r="V365" s="11"/>
      <c r="W365" s="11"/>
      <c r="X365" s="11"/>
      <c r="Y365" s="11"/>
      <c r="Z365" s="11"/>
      <c r="AA365" s="11"/>
      <c r="AB365" s="11"/>
      <c r="AC365" s="11"/>
      <c r="AD365" s="11"/>
      <c r="AE365" s="11"/>
      <c r="AF365" s="11"/>
      <c r="AG365" s="11"/>
      <c r="AH365" s="11"/>
    </row>
    <row r="366" spans="6:34" ht="15.75">
      <c r="F366" s="17"/>
      <c r="G366" s="17"/>
      <c r="H366" s="17"/>
      <c r="I366" s="17"/>
      <c r="J366" s="17"/>
      <c r="K366" s="17"/>
      <c r="L366" s="17"/>
      <c r="M366" s="11"/>
      <c r="N366" s="11"/>
      <c r="O366" s="11"/>
      <c r="P366" s="11"/>
      <c r="Q366" s="11"/>
      <c r="R366" s="11"/>
      <c r="S366" s="11"/>
      <c r="T366" s="11"/>
      <c r="U366" s="11"/>
      <c r="V366" s="11"/>
      <c r="W366" s="11"/>
      <c r="X366" s="11"/>
      <c r="Y366" s="11"/>
      <c r="Z366" s="11"/>
      <c r="AA366" s="11"/>
      <c r="AB366" s="11"/>
      <c r="AC366" s="11"/>
      <c r="AD366" s="11"/>
      <c r="AE366" s="11"/>
      <c r="AF366" s="11"/>
      <c r="AG366" s="11"/>
      <c r="AH366" s="11"/>
    </row>
    <row r="367" spans="6:34" ht="15.75">
      <c r="F367" s="17"/>
      <c r="G367" s="17"/>
      <c r="H367" s="17"/>
      <c r="I367" s="17"/>
      <c r="J367" s="17"/>
      <c r="K367" s="17"/>
      <c r="L367" s="17"/>
      <c r="M367" s="11"/>
      <c r="N367" s="11"/>
      <c r="O367" s="11"/>
      <c r="P367" s="11"/>
      <c r="Q367" s="11"/>
      <c r="R367" s="11"/>
      <c r="S367" s="11"/>
      <c r="T367" s="11"/>
      <c r="U367" s="11"/>
      <c r="V367" s="11"/>
      <c r="W367" s="11"/>
      <c r="X367" s="11"/>
      <c r="Y367" s="11"/>
      <c r="Z367" s="11"/>
      <c r="AA367" s="11"/>
      <c r="AB367" s="11"/>
      <c r="AC367" s="11"/>
      <c r="AD367" s="11"/>
      <c r="AE367" s="11"/>
      <c r="AF367" s="11"/>
      <c r="AG367" s="11"/>
      <c r="AH367" s="11"/>
    </row>
    <row r="368" spans="6:34" ht="15.75">
      <c r="F368" s="17"/>
      <c r="G368" s="17"/>
      <c r="H368" s="17"/>
      <c r="I368" s="17"/>
      <c r="J368" s="17"/>
      <c r="K368" s="17"/>
      <c r="L368" s="17"/>
      <c r="M368" s="11"/>
      <c r="N368" s="11"/>
      <c r="O368" s="11"/>
      <c r="P368" s="11"/>
      <c r="Q368" s="11"/>
      <c r="R368" s="11"/>
      <c r="S368" s="11"/>
      <c r="T368" s="11"/>
      <c r="U368" s="11"/>
      <c r="V368" s="11"/>
      <c r="W368" s="11"/>
      <c r="X368" s="11"/>
      <c r="Y368" s="11"/>
      <c r="Z368" s="11"/>
      <c r="AA368" s="11"/>
      <c r="AB368" s="11"/>
      <c r="AC368" s="11"/>
      <c r="AD368" s="11"/>
      <c r="AE368" s="11"/>
      <c r="AF368" s="11"/>
      <c r="AG368" s="11"/>
      <c r="AH368" s="11"/>
    </row>
    <row r="369" spans="6:34" ht="15.75">
      <c r="F369" s="17"/>
      <c r="G369" s="17"/>
      <c r="H369" s="17"/>
      <c r="I369" s="17"/>
      <c r="J369" s="17"/>
      <c r="K369" s="17"/>
      <c r="L369" s="17"/>
      <c r="M369" s="11"/>
      <c r="N369" s="11"/>
      <c r="O369" s="11"/>
      <c r="P369" s="11"/>
      <c r="Q369" s="11"/>
      <c r="R369" s="11"/>
      <c r="S369" s="11"/>
      <c r="T369" s="11"/>
      <c r="U369" s="11"/>
      <c r="V369" s="11"/>
      <c r="W369" s="11"/>
      <c r="X369" s="11"/>
      <c r="Y369" s="11"/>
      <c r="Z369" s="11"/>
      <c r="AA369" s="11"/>
      <c r="AB369" s="11"/>
      <c r="AC369" s="11"/>
      <c r="AD369" s="11"/>
      <c r="AE369" s="11"/>
      <c r="AF369" s="11"/>
      <c r="AG369" s="11"/>
      <c r="AH369" s="11"/>
    </row>
  </sheetData>
  <sheetProtection/>
  <mergeCells count="16">
    <mergeCell ref="J36:K36"/>
    <mergeCell ref="I1:K1"/>
    <mergeCell ref="L1:L2"/>
    <mergeCell ref="A1:C2"/>
    <mergeCell ref="D1:D2"/>
    <mergeCell ref="E1:E2"/>
    <mergeCell ref="F1:F2"/>
    <mergeCell ref="G1:G2"/>
    <mergeCell ref="H1:H2"/>
    <mergeCell ref="B3:C3"/>
    <mergeCell ref="A4:A34"/>
    <mergeCell ref="B4:C4"/>
    <mergeCell ref="B5:B6"/>
    <mergeCell ref="B7:B21"/>
    <mergeCell ref="B22:B29"/>
    <mergeCell ref="B30:B34"/>
  </mergeCells>
  <printOptions horizontalCentered="1"/>
  <pageMargins left="0.27" right="0.17" top="0.43" bottom="0.27" header="0.17" footer="0.13"/>
  <pageSetup fitToHeight="1" fitToWidth="1" horizontalDpi="600" verticalDpi="600" orientation="landscape" paperSize="9" scale="52" r:id="rId1"/>
  <headerFooter alignWithMargins="0">
    <oddHeader>&amp;L&amp;"Arial,Bold"&amp;12FURNIZOR&amp;C&amp;"Arial,Bold"&amp;12&amp;UFISA APARAT
&amp;U&amp;A&amp;RDATA</oddHeader>
    <oddFooter>&amp;Cpagina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346"/>
  <sheetViews>
    <sheetView zoomScale="95" zoomScaleNormal="95" zoomScalePageLayoutView="0" workbookViewId="0" topLeftCell="D1">
      <selection activeCell="L12" sqref="L12"/>
    </sheetView>
  </sheetViews>
  <sheetFormatPr defaultColWidth="9.140625" defaultRowHeight="12.75"/>
  <cols>
    <col min="1" max="1" width="10.421875" style="16" customWidth="1"/>
    <col min="2" max="2" width="28.421875" style="45" customWidth="1"/>
    <col min="3" max="3" width="39.28125" style="39" customWidth="1"/>
    <col min="4" max="4" width="11.57421875" style="20" customWidth="1"/>
    <col min="5" max="5" width="35.00390625" style="24" customWidth="1"/>
    <col min="6" max="6" width="14.28125" style="24" customWidth="1"/>
    <col min="7" max="7" width="11.7109375" style="24" customWidth="1"/>
    <col min="8" max="8" width="10.7109375" style="24" customWidth="1"/>
    <col min="9" max="9" width="19.421875" style="24" customWidth="1"/>
    <col min="10" max="10" width="17.140625" style="24" customWidth="1"/>
    <col min="11" max="11" width="12.7109375" style="24" customWidth="1"/>
    <col min="12" max="12" width="25.28125" style="24" bestFit="1" customWidth="1"/>
    <col min="13" max="13" width="12.8515625" style="10" bestFit="1" customWidth="1"/>
    <col min="14" max="16384" width="9.140625" style="10" customWidth="1"/>
  </cols>
  <sheetData>
    <row r="1" spans="1:13" ht="31.5" customHeight="1">
      <c r="A1" s="268" t="s">
        <v>33</v>
      </c>
      <c r="B1" s="268"/>
      <c r="C1" s="268"/>
      <c r="D1" s="268" t="s">
        <v>66</v>
      </c>
      <c r="E1" s="263" t="s">
        <v>14</v>
      </c>
      <c r="F1" s="264" t="s">
        <v>34</v>
      </c>
      <c r="G1" s="263" t="s">
        <v>15</v>
      </c>
      <c r="H1" s="263" t="s">
        <v>16</v>
      </c>
      <c r="I1" s="263" t="s">
        <v>17</v>
      </c>
      <c r="J1" s="263"/>
      <c r="K1" s="263"/>
      <c r="L1" s="263" t="s">
        <v>118</v>
      </c>
      <c r="M1" s="4"/>
    </row>
    <row r="2" spans="1:13" ht="19.5" thickBot="1">
      <c r="A2" s="268"/>
      <c r="B2" s="268"/>
      <c r="C2" s="268"/>
      <c r="D2" s="268"/>
      <c r="E2" s="263"/>
      <c r="F2" s="264"/>
      <c r="G2" s="263"/>
      <c r="H2" s="263"/>
      <c r="I2" s="25" t="s">
        <v>18</v>
      </c>
      <c r="J2" s="25" t="s">
        <v>16</v>
      </c>
      <c r="K2" s="25" t="s">
        <v>19</v>
      </c>
      <c r="L2" s="263"/>
      <c r="M2" s="2"/>
    </row>
    <row r="3" spans="1:13" ht="18.75" thickBot="1">
      <c r="A3" s="26" t="s">
        <v>104</v>
      </c>
      <c r="B3" s="253" t="s">
        <v>8</v>
      </c>
      <c r="C3" s="254"/>
      <c r="D3" s="54">
        <v>70</v>
      </c>
      <c r="E3" s="46"/>
      <c r="F3" s="46"/>
      <c r="G3" s="46"/>
      <c r="H3" s="46"/>
      <c r="I3" s="46"/>
      <c r="J3" s="46"/>
      <c r="K3" s="46"/>
      <c r="L3" s="53"/>
      <c r="M3" s="11"/>
    </row>
    <row r="4" spans="1:13" ht="15">
      <c r="A4" s="265"/>
      <c r="B4" s="275" t="s">
        <v>105</v>
      </c>
      <c r="C4" s="32" t="s">
        <v>168</v>
      </c>
      <c r="D4" s="30">
        <v>5</v>
      </c>
      <c r="E4" s="22"/>
      <c r="F4" s="22"/>
      <c r="G4" s="22"/>
      <c r="H4" s="22"/>
      <c r="I4" s="22"/>
      <c r="J4" s="22"/>
      <c r="K4" s="22"/>
      <c r="L4" s="22"/>
      <c r="M4" s="11"/>
    </row>
    <row r="5" spans="1:13" ht="15">
      <c r="A5" s="266"/>
      <c r="B5" s="276"/>
      <c r="C5" s="32" t="s">
        <v>169</v>
      </c>
      <c r="D5" s="30">
        <v>15</v>
      </c>
      <c r="E5" s="22"/>
      <c r="F5" s="22"/>
      <c r="G5" s="22"/>
      <c r="H5" s="22"/>
      <c r="I5" s="22"/>
      <c r="J5" s="22"/>
      <c r="K5" s="22"/>
      <c r="L5" s="22"/>
      <c r="M5" s="11"/>
    </row>
    <row r="6" spans="1:13" ht="15">
      <c r="A6" s="255"/>
      <c r="B6" s="277"/>
      <c r="C6" s="32" t="s">
        <v>170</v>
      </c>
      <c r="D6" s="30">
        <v>5</v>
      </c>
      <c r="E6" s="22"/>
      <c r="F6" s="22"/>
      <c r="G6" s="22"/>
      <c r="H6" s="22"/>
      <c r="I6" s="22"/>
      <c r="J6" s="22"/>
      <c r="K6" s="22"/>
      <c r="L6" s="22"/>
      <c r="M6" s="11"/>
    </row>
    <row r="7" spans="1:13" ht="15">
      <c r="A7" s="255"/>
      <c r="B7" s="277"/>
      <c r="C7" s="32" t="s">
        <v>171</v>
      </c>
      <c r="D7" s="30">
        <v>15</v>
      </c>
      <c r="E7" s="22"/>
      <c r="F7" s="22"/>
      <c r="G7" s="22"/>
      <c r="H7" s="22"/>
      <c r="I7" s="22"/>
      <c r="J7" s="22"/>
      <c r="K7" s="22"/>
      <c r="L7" s="22"/>
      <c r="M7" s="11"/>
    </row>
    <row r="8" spans="1:13" ht="15">
      <c r="A8" s="267"/>
      <c r="B8" s="278"/>
      <c r="C8" s="32" t="s">
        <v>172</v>
      </c>
      <c r="D8" s="30">
        <v>20</v>
      </c>
      <c r="E8" s="22"/>
      <c r="F8" s="22"/>
      <c r="G8" s="22"/>
      <c r="H8" s="22"/>
      <c r="I8" s="22"/>
      <c r="J8" s="22"/>
      <c r="K8" s="22"/>
      <c r="L8" s="22"/>
      <c r="M8" s="11"/>
    </row>
    <row r="9" spans="1:13" ht="15.75">
      <c r="A9" s="95"/>
      <c r="B9" s="17"/>
      <c r="C9" s="98"/>
      <c r="D9" s="96"/>
      <c r="E9" s="17"/>
      <c r="F9" s="17"/>
      <c r="G9" s="17"/>
      <c r="H9" s="17"/>
      <c r="I9" s="17"/>
      <c r="J9" s="17"/>
      <c r="K9" s="17"/>
      <c r="L9" s="17"/>
      <c r="M9" s="11"/>
    </row>
    <row r="10" spans="1:13" ht="16.5" thickBot="1">
      <c r="A10" s="15"/>
      <c r="B10" s="41"/>
      <c r="C10" s="38"/>
      <c r="D10" s="19"/>
      <c r="E10" s="17"/>
      <c r="F10" s="17"/>
      <c r="G10" s="17"/>
      <c r="H10" s="17"/>
      <c r="I10" s="17"/>
      <c r="J10" s="17"/>
      <c r="K10" s="17"/>
      <c r="L10" s="17"/>
      <c r="M10" s="11"/>
    </row>
    <row r="11" spans="1:12" ht="27" customHeight="1" thickBot="1">
      <c r="A11" s="81"/>
      <c r="B11" s="81"/>
      <c r="C11" s="81"/>
      <c r="D11" s="81"/>
      <c r="E11" s="81"/>
      <c r="F11" s="81"/>
      <c r="G11" s="81"/>
      <c r="H11" s="85"/>
      <c r="I11" s="85"/>
      <c r="J11" s="259" t="s">
        <v>159</v>
      </c>
      <c r="K11" s="260"/>
      <c r="L11" s="79">
        <f>L4+L5+L6+L7+L8+L9+L10</f>
        <v>0</v>
      </c>
    </row>
    <row r="12" spans="1:12" ht="15.75">
      <c r="A12" s="10"/>
      <c r="B12" s="80"/>
      <c r="C12" s="24"/>
      <c r="D12" s="24"/>
      <c r="K12" s="10"/>
      <c r="L12" s="10"/>
    </row>
    <row r="13" spans="1:13" ht="27.75" customHeight="1">
      <c r="A13" s="174" t="s">
        <v>266</v>
      </c>
      <c r="C13" s="38"/>
      <c r="D13" s="19"/>
      <c r="E13" s="17"/>
      <c r="F13" s="17"/>
      <c r="G13" s="17"/>
      <c r="H13" s="17"/>
      <c r="I13" s="17"/>
      <c r="J13" s="17"/>
      <c r="K13" s="17"/>
      <c r="L13" s="17"/>
      <c r="M13" s="11"/>
    </row>
    <row r="14" spans="1:13" ht="15.75">
      <c r="A14" s="175" t="s">
        <v>173</v>
      </c>
      <c r="B14" s="10"/>
      <c r="C14" s="38"/>
      <c r="D14" s="19"/>
      <c r="E14" s="17"/>
      <c r="F14" s="17"/>
      <c r="G14" s="17"/>
      <c r="H14" s="17"/>
      <c r="I14" s="17"/>
      <c r="J14" s="17"/>
      <c r="K14" s="17"/>
      <c r="L14" s="17"/>
      <c r="M14" s="11"/>
    </row>
    <row r="15" spans="1:13" ht="15.75">
      <c r="A15" s="175"/>
      <c r="B15" s="10"/>
      <c r="C15" s="38"/>
      <c r="D15" s="19"/>
      <c r="E15" s="17"/>
      <c r="F15" s="17"/>
      <c r="G15" s="17"/>
      <c r="H15" s="17"/>
      <c r="I15" s="17"/>
      <c r="J15" s="17"/>
      <c r="K15" s="17"/>
      <c r="L15" s="17"/>
      <c r="M15" s="11"/>
    </row>
    <row r="16" spans="1:13" ht="15.75">
      <c r="A16" s="175" t="s">
        <v>65</v>
      </c>
      <c r="B16" s="10"/>
      <c r="C16" s="38"/>
      <c r="D16" s="19"/>
      <c r="E16" s="17"/>
      <c r="F16" s="17"/>
      <c r="G16" s="17"/>
      <c r="H16" s="17"/>
      <c r="I16" s="17"/>
      <c r="J16" s="17"/>
      <c r="K16" s="17"/>
      <c r="L16" s="17"/>
      <c r="M16" s="11"/>
    </row>
    <row r="17" spans="1:13" ht="15.75">
      <c r="A17" s="176"/>
      <c r="B17" s="10"/>
      <c r="C17" s="38"/>
      <c r="D17" s="19"/>
      <c r="E17" s="17"/>
      <c r="F17" s="17"/>
      <c r="G17" s="17"/>
      <c r="H17" s="17"/>
      <c r="I17" s="17"/>
      <c r="J17" s="17"/>
      <c r="K17" s="17"/>
      <c r="L17" s="17"/>
      <c r="M17" s="11"/>
    </row>
    <row r="18" spans="1:13" ht="15.75">
      <c r="A18" s="176" t="s">
        <v>267</v>
      </c>
      <c r="B18" s="43"/>
      <c r="C18" s="38"/>
      <c r="D18" s="19"/>
      <c r="E18" s="17"/>
      <c r="F18" s="17"/>
      <c r="G18" s="17"/>
      <c r="H18" s="17"/>
      <c r="I18" s="17"/>
      <c r="J18" s="17"/>
      <c r="K18" s="17"/>
      <c r="L18" s="17"/>
      <c r="M18" s="11"/>
    </row>
    <row r="19" spans="1:13" ht="15.75">
      <c r="A19" s="177"/>
      <c r="D19" s="19"/>
      <c r="E19" s="17"/>
      <c r="F19" s="17"/>
      <c r="G19" s="17"/>
      <c r="H19" s="17"/>
      <c r="I19" s="17"/>
      <c r="J19" s="17"/>
      <c r="K19" s="17"/>
      <c r="L19" s="17"/>
      <c r="M19" s="11"/>
    </row>
    <row r="20" spans="1:13" ht="15.75">
      <c r="A20" s="177"/>
      <c r="D20" s="19"/>
      <c r="E20" s="17"/>
      <c r="F20" s="17"/>
      <c r="G20" s="17"/>
      <c r="H20" s="17"/>
      <c r="I20" s="17"/>
      <c r="J20" s="17"/>
      <c r="K20" s="17"/>
      <c r="L20" s="17"/>
      <c r="M20" s="11"/>
    </row>
    <row r="21" spans="1:13" ht="15.75">
      <c r="A21" s="177" t="s">
        <v>268</v>
      </c>
      <c r="D21" s="19"/>
      <c r="E21" s="17"/>
      <c r="F21" s="17"/>
      <c r="G21" s="17"/>
      <c r="H21" s="17"/>
      <c r="I21" s="17"/>
      <c r="J21" s="17"/>
      <c r="K21" s="17"/>
      <c r="L21" s="17"/>
      <c r="M21" s="11"/>
    </row>
    <row r="22" spans="1:13" ht="15.75">
      <c r="A22" s="78"/>
      <c r="B22" s="80"/>
      <c r="C22" s="24"/>
      <c r="D22" s="19"/>
      <c r="E22" s="17"/>
      <c r="F22" s="17"/>
      <c r="G22" s="17"/>
      <c r="H22" s="44"/>
      <c r="I22" s="17"/>
      <c r="J22" s="17"/>
      <c r="K22" s="17"/>
      <c r="L22" s="17"/>
      <c r="M22" s="11"/>
    </row>
    <row r="23" spans="1:13" ht="15.75">
      <c r="A23" s="40"/>
      <c r="B23" s="80"/>
      <c r="C23" s="24"/>
      <c r="D23" s="19"/>
      <c r="E23" s="17"/>
      <c r="F23" s="17"/>
      <c r="G23" s="17"/>
      <c r="H23" s="43"/>
      <c r="I23" s="17"/>
      <c r="J23" s="17"/>
      <c r="K23" s="17"/>
      <c r="L23" s="17"/>
      <c r="M23" s="11"/>
    </row>
    <row r="24" spans="1:13" ht="15.75">
      <c r="A24" s="15"/>
      <c r="B24" s="42"/>
      <c r="C24" s="38"/>
      <c r="D24" s="19"/>
      <c r="E24" s="17"/>
      <c r="F24" s="17"/>
      <c r="G24" s="17"/>
      <c r="H24" s="17"/>
      <c r="I24" s="17"/>
      <c r="J24" s="17"/>
      <c r="K24" s="17"/>
      <c r="L24" s="17"/>
      <c r="M24" s="11"/>
    </row>
    <row r="25" spans="1:13" ht="15.75">
      <c r="A25" s="15"/>
      <c r="B25" s="42"/>
      <c r="C25" s="38"/>
      <c r="D25" s="19"/>
      <c r="E25" s="17"/>
      <c r="F25" s="17"/>
      <c r="G25" s="17"/>
      <c r="H25" s="17"/>
      <c r="I25" s="17"/>
      <c r="J25" s="17"/>
      <c r="K25" s="17"/>
      <c r="L25" s="17"/>
      <c r="M25" s="11"/>
    </row>
    <row r="26" spans="1:34" ht="15.75">
      <c r="A26" s="15"/>
      <c r="B26" s="42"/>
      <c r="C26" s="38"/>
      <c r="D26" s="19"/>
      <c r="E26" s="17"/>
      <c r="F26" s="17"/>
      <c r="G26" s="17"/>
      <c r="H26" s="17"/>
      <c r="I26" s="17"/>
      <c r="J26" s="17"/>
      <c r="K26" s="17"/>
      <c r="L26" s="17"/>
      <c r="M26" s="11"/>
      <c r="N26" s="11"/>
      <c r="O26" s="11"/>
      <c r="P26" s="11"/>
      <c r="Q26" s="11"/>
      <c r="R26" s="11"/>
      <c r="S26" s="11"/>
      <c r="T26" s="11"/>
      <c r="U26" s="11"/>
      <c r="V26" s="11"/>
      <c r="W26" s="11"/>
      <c r="X26" s="11"/>
      <c r="Y26" s="11"/>
      <c r="Z26" s="11"/>
      <c r="AA26" s="11"/>
      <c r="AB26" s="11"/>
      <c r="AC26" s="11"/>
      <c r="AD26" s="11"/>
      <c r="AE26" s="11"/>
      <c r="AF26" s="11"/>
      <c r="AG26" s="11"/>
      <c r="AH26" s="11"/>
    </row>
    <row r="27" spans="1:34" ht="15.75">
      <c r="A27" s="15"/>
      <c r="B27" s="42"/>
      <c r="C27" s="38"/>
      <c r="D27" s="19"/>
      <c r="E27" s="17"/>
      <c r="F27" s="17"/>
      <c r="G27" s="17"/>
      <c r="H27" s="17"/>
      <c r="I27" s="17"/>
      <c r="J27" s="17"/>
      <c r="K27" s="17"/>
      <c r="L27" s="17"/>
      <c r="M27" s="11"/>
      <c r="N27" s="11"/>
      <c r="O27" s="11"/>
      <c r="P27" s="11"/>
      <c r="Q27" s="11"/>
      <c r="R27" s="11"/>
      <c r="S27" s="11"/>
      <c r="T27" s="11"/>
      <c r="U27" s="11"/>
      <c r="V27" s="11"/>
      <c r="W27" s="11"/>
      <c r="X27" s="11"/>
      <c r="Y27" s="11"/>
      <c r="Z27" s="11"/>
      <c r="AA27" s="11"/>
      <c r="AB27" s="11"/>
      <c r="AC27" s="11"/>
      <c r="AD27" s="11"/>
      <c r="AE27" s="11"/>
      <c r="AF27" s="11"/>
      <c r="AG27" s="11"/>
      <c r="AH27" s="11"/>
    </row>
    <row r="28" spans="1:34" ht="15.75">
      <c r="A28" s="15"/>
      <c r="B28" s="42"/>
      <c r="C28" s="38"/>
      <c r="D28" s="19"/>
      <c r="E28" s="17"/>
      <c r="F28" s="17"/>
      <c r="G28" s="17"/>
      <c r="H28" s="17"/>
      <c r="I28" s="17"/>
      <c r="J28" s="17"/>
      <c r="K28" s="17"/>
      <c r="L28" s="17"/>
      <c r="M28" s="11"/>
      <c r="N28" s="11"/>
      <c r="O28" s="11"/>
      <c r="P28" s="11"/>
      <c r="Q28" s="11"/>
      <c r="R28" s="11"/>
      <c r="S28" s="11"/>
      <c r="T28" s="11"/>
      <c r="U28" s="11"/>
      <c r="V28" s="11"/>
      <c r="W28" s="11"/>
      <c r="X28" s="11"/>
      <c r="Y28" s="11"/>
      <c r="Z28" s="11"/>
      <c r="AA28" s="11"/>
      <c r="AB28" s="11"/>
      <c r="AC28" s="11"/>
      <c r="AD28" s="11"/>
      <c r="AE28" s="11"/>
      <c r="AF28" s="11"/>
      <c r="AG28" s="11"/>
      <c r="AH28" s="11"/>
    </row>
    <row r="29" spans="1:34" ht="15.75">
      <c r="A29" s="15"/>
      <c r="B29" s="42"/>
      <c r="C29" s="38"/>
      <c r="D29" s="19"/>
      <c r="E29" s="17"/>
      <c r="F29" s="17"/>
      <c r="G29" s="17"/>
      <c r="H29" s="17"/>
      <c r="I29" s="17"/>
      <c r="J29" s="17"/>
      <c r="K29" s="17"/>
      <c r="L29" s="17"/>
      <c r="M29" s="11"/>
      <c r="N29" s="11"/>
      <c r="O29" s="11"/>
      <c r="P29" s="11"/>
      <c r="Q29" s="11"/>
      <c r="R29" s="11"/>
      <c r="S29" s="11"/>
      <c r="T29" s="11"/>
      <c r="U29" s="11"/>
      <c r="V29" s="11"/>
      <c r="W29" s="11"/>
      <c r="X29" s="11"/>
      <c r="Y29" s="11"/>
      <c r="Z29" s="11"/>
      <c r="AA29" s="11"/>
      <c r="AB29" s="11"/>
      <c r="AC29" s="11"/>
      <c r="AD29" s="11"/>
      <c r="AE29" s="11"/>
      <c r="AF29" s="11"/>
      <c r="AG29" s="11"/>
      <c r="AH29" s="11"/>
    </row>
    <row r="30" spans="1:34" ht="15.75">
      <c r="A30" s="15"/>
      <c r="B30" s="42"/>
      <c r="C30" s="38"/>
      <c r="D30" s="19"/>
      <c r="E30" s="17"/>
      <c r="F30" s="17"/>
      <c r="G30" s="17"/>
      <c r="H30" s="17"/>
      <c r="I30" s="17"/>
      <c r="J30" s="17"/>
      <c r="K30" s="17"/>
      <c r="L30" s="17"/>
      <c r="M30" s="11"/>
      <c r="N30" s="11"/>
      <c r="O30" s="11"/>
      <c r="P30" s="11"/>
      <c r="Q30" s="11"/>
      <c r="R30" s="11"/>
      <c r="S30" s="11"/>
      <c r="T30" s="11"/>
      <c r="U30" s="11"/>
      <c r="V30" s="11"/>
      <c r="W30" s="11"/>
      <c r="X30" s="11"/>
      <c r="Y30" s="11"/>
      <c r="Z30" s="11"/>
      <c r="AA30" s="11"/>
      <c r="AB30" s="11"/>
      <c r="AC30" s="11"/>
      <c r="AD30" s="11"/>
      <c r="AE30" s="11"/>
      <c r="AF30" s="11"/>
      <c r="AG30" s="11"/>
      <c r="AH30" s="11"/>
    </row>
    <row r="31" spans="1:34" ht="15.75">
      <c r="A31" s="15"/>
      <c r="B31" s="42"/>
      <c r="C31" s="38"/>
      <c r="D31" s="19"/>
      <c r="E31" s="17"/>
      <c r="F31" s="17"/>
      <c r="G31" s="17"/>
      <c r="H31" s="17"/>
      <c r="I31" s="17"/>
      <c r="J31" s="17"/>
      <c r="K31" s="17"/>
      <c r="L31" s="17"/>
      <c r="M31" s="11"/>
      <c r="N31" s="11"/>
      <c r="O31" s="11"/>
      <c r="P31" s="11"/>
      <c r="Q31" s="11"/>
      <c r="R31" s="11"/>
      <c r="S31" s="11"/>
      <c r="T31" s="11"/>
      <c r="U31" s="11"/>
      <c r="V31" s="11"/>
      <c r="W31" s="11"/>
      <c r="X31" s="11"/>
      <c r="Y31" s="11"/>
      <c r="Z31" s="11"/>
      <c r="AA31" s="11"/>
      <c r="AB31" s="11"/>
      <c r="AC31" s="11"/>
      <c r="AD31" s="11"/>
      <c r="AE31" s="11"/>
      <c r="AF31" s="11"/>
      <c r="AG31" s="11"/>
      <c r="AH31" s="11"/>
    </row>
    <row r="32" spans="1:34" ht="15.75">
      <c r="A32" s="15"/>
      <c r="B32" s="42"/>
      <c r="C32" s="38"/>
      <c r="D32" s="19"/>
      <c r="E32" s="17"/>
      <c r="F32" s="17"/>
      <c r="G32" s="17"/>
      <c r="H32" s="17"/>
      <c r="I32" s="17"/>
      <c r="J32" s="17"/>
      <c r="K32" s="17"/>
      <c r="L32" s="17"/>
      <c r="M32" s="11"/>
      <c r="N32" s="11"/>
      <c r="O32" s="11"/>
      <c r="P32" s="11"/>
      <c r="Q32" s="11"/>
      <c r="R32" s="11"/>
      <c r="S32" s="11"/>
      <c r="T32" s="11"/>
      <c r="U32" s="11"/>
      <c r="V32" s="11"/>
      <c r="W32" s="11"/>
      <c r="X32" s="11"/>
      <c r="Y32" s="11"/>
      <c r="Z32" s="11"/>
      <c r="AA32" s="11"/>
      <c r="AB32" s="11"/>
      <c r="AC32" s="11"/>
      <c r="AD32" s="11"/>
      <c r="AE32" s="11"/>
      <c r="AF32" s="11"/>
      <c r="AG32" s="11"/>
      <c r="AH32" s="11"/>
    </row>
    <row r="33" spans="1:34" ht="15.75">
      <c r="A33" s="15"/>
      <c r="B33" s="42"/>
      <c r="C33" s="38"/>
      <c r="D33" s="19"/>
      <c r="E33" s="17"/>
      <c r="F33" s="17"/>
      <c r="G33" s="17"/>
      <c r="H33" s="17"/>
      <c r="I33" s="17"/>
      <c r="J33" s="17"/>
      <c r="K33" s="17"/>
      <c r="L33" s="17"/>
      <c r="M33" s="11"/>
      <c r="N33" s="11"/>
      <c r="O33" s="11"/>
      <c r="P33" s="11"/>
      <c r="Q33" s="11"/>
      <c r="R33" s="11"/>
      <c r="S33" s="11"/>
      <c r="T33" s="11"/>
      <c r="U33" s="11"/>
      <c r="V33" s="11"/>
      <c r="W33" s="11"/>
      <c r="X33" s="11"/>
      <c r="Y33" s="11"/>
      <c r="Z33" s="11"/>
      <c r="AA33" s="11"/>
      <c r="AB33" s="11"/>
      <c r="AC33" s="11"/>
      <c r="AD33" s="11"/>
      <c r="AE33" s="11"/>
      <c r="AF33" s="11"/>
      <c r="AG33" s="11"/>
      <c r="AH33" s="11"/>
    </row>
    <row r="34" spans="1:34" ht="15.75">
      <c r="A34" s="15"/>
      <c r="B34" s="42"/>
      <c r="C34" s="38"/>
      <c r="D34" s="19"/>
      <c r="E34" s="17"/>
      <c r="F34" s="17"/>
      <c r="G34" s="17"/>
      <c r="H34" s="17"/>
      <c r="I34" s="17"/>
      <c r="J34" s="17"/>
      <c r="K34" s="17"/>
      <c r="L34" s="17"/>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 r="A35" s="15"/>
      <c r="B35" s="42"/>
      <c r="C35" s="38"/>
      <c r="D35" s="19"/>
      <c r="E35" s="17"/>
      <c r="F35" s="17"/>
      <c r="G35" s="17"/>
      <c r="H35" s="17"/>
      <c r="I35" s="17"/>
      <c r="J35" s="17"/>
      <c r="K35" s="17"/>
      <c r="L35" s="17"/>
      <c r="M35" s="11"/>
      <c r="N35" s="11"/>
      <c r="O35" s="11"/>
      <c r="P35" s="11"/>
      <c r="Q35" s="11"/>
      <c r="R35" s="11"/>
      <c r="S35" s="11"/>
      <c r="T35" s="11"/>
      <c r="U35" s="11"/>
      <c r="V35" s="11"/>
      <c r="W35" s="11"/>
      <c r="X35" s="11"/>
      <c r="Y35" s="11"/>
      <c r="Z35" s="11"/>
      <c r="AA35" s="11"/>
      <c r="AB35" s="11"/>
      <c r="AC35" s="11"/>
      <c r="AD35" s="11"/>
      <c r="AE35" s="11"/>
      <c r="AF35" s="11"/>
      <c r="AG35" s="11"/>
      <c r="AH35" s="11"/>
    </row>
    <row r="36" spans="1:34" ht="15.75">
      <c r="A36" s="15"/>
      <c r="B36" s="42"/>
      <c r="C36" s="38"/>
      <c r="D36" s="19"/>
      <c r="E36" s="17"/>
      <c r="F36" s="17"/>
      <c r="G36" s="17"/>
      <c r="H36" s="17"/>
      <c r="I36" s="17"/>
      <c r="J36" s="17"/>
      <c r="K36" s="17"/>
      <c r="L36" s="17"/>
      <c r="M36" s="11"/>
      <c r="N36" s="11"/>
      <c r="O36" s="11"/>
      <c r="P36" s="11"/>
      <c r="Q36" s="11"/>
      <c r="R36" s="11"/>
      <c r="S36" s="11"/>
      <c r="T36" s="11"/>
      <c r="U36" s="11"/>
      <c r="V36" s="11"/>
      <c r="W36" s="11"/>
      <c r="X36" s="11"/>
      <c r="Y36" s="11"/>
      <c r="Z36" s="11"/>
      <c r="AA36" s="11"/>
      <c r="AB36" s="11"/>
      <c r="AC36" s="11"/>
      <c r="AD36" s="11"/>
      <c r="AE36" s="11"/>
      <c r="AF36" s="11"/>
      <c r="AG36" s="11"/>
      <c r="AH36" s="11"/>
    </row>
    <row r="37" spans="1:34" ht="15.75">
      <c r="A37" s="15"/>
      <c r="B37" s="42"/>
      <c r="C37" s="38"/>
      <c r="D37" s="19"/>
      <c r="E37" s="17"/>
      <c r="F37" s="17"/>
      <c r="G37" s="17"/>
      <c r="H37" s="17"/>
      <c r="I37" s="17"/>
      <c r="J37" s="17"/>
      <c r="K37" s="17"/>
      <c r="L37" s="17"/>
      <c r="M37" s="11"/>
      <c r="N37" s="11"/>
      <c r="O37" s="11"/>
      <c r="P37" s="11"/>
      <c r="Q37" s="11"/>
      <c r="R37" s="11"/>
      <c r="S37" s="11"/>
      <c r="T37" s="11"/>
      <c r="U37" s="11"/>
      <c r="V37" s="11"/>
      <c r="W37" s="11"/>
      <c r="X37" s="11"/>
      <c r="Y37" s="11"/>
      <c r="Z37" s="11"/>
      <c r="AA37" s="11"/>
      <c r="AB37" s="11"/>
      <c r="AC37" s="11"/>
      <c r="AD37" s="11"/>
      <c r="AE37" s="11"/>
      <c r="AF37" s="11"/>
      <c r="AG37" s="11"/>
      <c r="AH37" s="11"/>
    </row>
    <row r="38" spans="1:34" ht="15.75">
      <c r="A38" s="15"/>
      <c r="B38" s="42"/>
      <c r="C38" s="38"/>
      <c r="D38" s="19"/>
      <c r="E38" s="17"/>
      <c r="F38" s="17"/>
      <c r="G38" s="17"/>
      <c r="H38" s="17"/>
      <c r="I38" s="17"/>
      <c r="J38" s="17"/>
      <c r="K38" s="17"/>
      <c r="L38" s="17"/>
      <c r="M38" s="11"/>
      <c r="N38" s="11"/>
      <c r="O38" s="11"/>
      <c r="P38" s="11"/>
      <c r="Q38" s="11"/>
      <c r="R38" s="11"/>
      <c r="S38" s="11"/>
      <c r="T38" s="11"/>
      <c r="U38" s="11"/>
      <c r="V38" s="11"/>
      <c r="W38" s="11"/>
      <c r="X38" s="11"/>
      <c r="Y38" s="11"/>
      <c r="Z38" s="11"/>
      <c r="AA38" s="11"/>
      <c r="AB38" s="11"/>
      <c r="AC38" s="11"/>
      <c r="AD38" s="11"/>
      <c r="AE38" s="11"/>
      <c r="AF38" s="11"/>
      <c r="AG38" s="11"/>
      <c r="AH38" s="11"/>
    </row>
    <row r="39" spans="1:34" ht="15.75">
      <c r="A39" s="15"/>
      <c r="B39" s="42"/>
      <c r="C39" s="38"/>
      <c r="D39" s="19"/>
      <c r="E39" s="17"/>
      <c r="F39" s="17"/>
      <c r="G39" s="17"/>
      <c r="H39" s="17"/>
      <c r="I39" s="17"/>
      <c r="J39" s="17"/>
      <c r="K39" s="17"/>
      <c r="L39" s="17"/>
      <c r="M39" s="11"/>
      <c r="N39" s="11"/>
      <c r="O39" s="11"/>
      <c r="P39" s="11"/>
      <c r="Q39" s="11"/>
      <c r="R39" s="11"/>
      <c r="S39" s="11"/>
      <c r="T39" s="11"/>
      <c r="U39" s="11"/>
      <c r="V39" s="11"/>
      <c r="W39" s="11"/>
      <c r="X39" s="11"/>
      <c r="Y39" s="11"/>
      <c r="Z39" s="11"/>
      <c r="AA39" s="11"/>
      <c r="AB39" s="11"/>
      <c r="AC39" s="11"/>
      <c r="AD39" s="11"/>
      <c r="AE39" s="11"/>
      <c r="AF39" s="11"/>
      <c r="AG39" s="11"/>
      <c r="AH39" s="11"/>
    </row>
    <row r="40" spans="1:34" ht="15.75">
      <c r="A40" s="15"/>
      <c r="B40" s="42"/>
      <c r="C40" s="38"/>
      <c r="D40" s="19"/>
      <c r="E40" s="17"/>
      <c r="F40" s="17"/>
      <c r="G40" s="17"/>
      <c r="H40" s="17"/>
      <c r="I40" s="17"/>
      <c r="J40" s="17"/>
      <c r="K40" s="17"/>
      <c r="L40" s="17"/>
      <c r="M40" s="11"/>
      <c r="N40" s="11"/>
      <c r="O40" s="11"/>
      <c r="P40" s="11"/>
      <c r="Q40" s="11"/>
      <c r="R40" s="11"/>
      <c r="S40" s="11"/>
      <c r="T40" s="11"/>
      <c r="U40" s="11"/>
      <c r="V40" s="11"/>
      <c r="W40" s="11"/>
      <c r="X40" s="11"/>
      <c r="Y40" s="11"/>
      <c r="Z40" s="11"/>
      <c r="AA40" s="11"/>
      <c r="AB40" s="11"/>
      <c r="AC40" s="11"/>
      <c r="AD40" s="11"/>
      <c r="AE40" s="11"/>
      <c r="AF40" s="11"/>
      <c r="AG40" s="11"/>
      <c r="AH40" s="11"/>
    </row>
    <row r="41" spans="1:34" ht="15.75">
      <c r="A41" s="15"/>
      <c r="B41" s="42"/>
      <c r="C41" s="38"/>
      <c r="D41" s="19"/>
      <c r="E41" s="17"/>
      <c r="F41" s="17"/>
      <c r="G41" s="17"/>
      <c r="H41" s="17"/>
      <c r="I41" s="17"/>
      <c r="J41" s="17"/>
      <c r="K41" s="17"/>
      <c r="L41" s="17"/>
      <c r="M41" s="11"/>
      <c r="N41" s="11"/>
      <c r="O41" s="11"/>
      <c r="P41" s="11"/>
      <c r="Q41" s="11"/>
      <c r="R41" s="11"/>
      <c r="S41" s="11"/>
      <c r="T41" s="11"/>
      <c r="U41" s="11"/>
      <c r="V41" s="11"/>
      <c r="W41" s="11"/>
      <c r="X41" s="11"/>
      <c r="Y41" s="11"/>
      <c r="Z41" s="11"/>
      <c r="AA41" s="11"/>
      <c r="AB41" s="11"/>
      <c r="AC41" s="11"/>
      <c r="AD41" s="11"/>
      <c r="AE41" s="11"/>
      <c r="AF41" s="11"/>
      <c r="AG41" s="11"/>
      <c r="AH41" s="11"/>
    </row>
    <row r="42" spans="1:34" ht="15.75">
      <c r="A42" s="15"/>
      <c r="B42" s="42"/>
      <c r="C42" s="38"/>
      <c r="D42" s="19"/>
      <c r="E42" s="17"/>
      <c r="F42" s="17"/>
      <c r="G42" s="17"/>
      <c r="H42" s="17"/>
      <c r="I42" s="17"/>
      <c r="J42" s="17"/>
      <c r="K42" s="17"/>
      <c r="L42" s="17"/>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5"/>
      <c r="B43" s="42"/>
      <c r="C43" s="38"/>
      <c r="D43" s="19"/>
      <c r="E43" s="17"/>
      <c r="F43" s="17"/>
      <c r="G43" s="17"/>
      <c r="H43" s="17"/>
      <c r="I43" s="17"/>
      <c r="J43" s="17"/>
      <c r="K43" s="17"/>
      <c r="L43" s="17"/>
      <c r="M43" s="11"/>
      <c r="N43" s="11"/>
      <c r="O43" s="11"/>
      <c r="P43" s="11"/>
      <c r="Q43" s="11"/>
      <c r="R43" s="11"/>
      <c r="S43" s="11"/>
      <c r="T43" s="11"/>
      <c r="U43" s="11"/>
      <c r="V43" s="11"/>
      <c r="W43" s="11"/>
      <c r="X43" s="11"/>
      <c r="Y43" s="11"/>
      <c r="Z43" s="11"/>
      <c r="AA43" s="11"/>
      <c r="AB43" s="11"/>
      <c r="AC43" s="11"/>
      <c r="AD43" s="11"/>
      <c r="AE43" s="11"/>
      <c r="AF43" s="11"/>
      <c r="AG43" s="11"/>
      <c r="AH43" s="11"/>
    </row>
    <row r="44" spans="1:34" ht="15.75">
      <c r="A44" s="15"/>
      <c r="B44" s="42"/>
      <c r="C44" s="38"/>
      <c r="D44" s="19"/>
      <c r="E44" s="17"/>
      <c r="F44" s="17"/>
      <c r="G44" s="17"/>
      <c r="H44" s="17"/>
      <c r="I44" s="17"/>
      <c r="J44" s="17"/>
      <c r="K44" s="17"/>
      <c r="L44" s="17"/>
      <c r="M44" s="11"/>
      <c r="N44" s="11"/>
      <c r="O44" s="11"/>
      <c r="P44" s="11"/>
      <c r="Q44" s="11"/>
      <c r="R44" s="11"/>
      <c r="S44" s="11"/>
      <c r="T44" s="11"/>
      <c r="U44" s="11"/>
      <c r="V44" s="11"/>
      <c r="W44" s="11"/>
      <c r="X44" s="11"/>
      <c r="Y44" s="11"/>
      <c r="Z44" s="11"/>
      <c r="AA44" s="11"/>
      <c r="AB44" s="11"/>
      <c r="AC44" s="11"/>
      <c r="AD44" s="11"/>
      <c r="AE44" s="11"/>
      <c r="AF44" s="11"/>
      <c r="AG44" s="11"/>
      <c r="AH44" s="11"/>
    </row>
    <row r="45" spans="1:34" ht="15.75">
      <c r="A45" s="15"/>
      <c r="B45" s="42"/>
      <c r="C45" s="38"/>
      <c r="D45" s="19"/>
      <c r="E45" s="17"/>
      <c r="F45" s="17"/>
      <c r="G45" s="17"/>
      <c r="H45" s="17"/>
      <c r="I45" s="17"/>
      <c r="J45" s="17"/>
      <c r="K45" s="17"/>
      <c r="L45" s="17"/>
      <c r="M45" s="11"/>
      <c r="N45" s="11"/>
      <c r="O45" s="11"/>
      <c r="P45" s="11"/>
      <c r="Q45" s="11"/>
      <c r="R45" s="11"/>
      <c r="S45" s="11"/>
      <c r="T45" s="11"/>
      <c r="U45" s="11"/>
      <c r="V45" s="11"/>
      <c r="W45" s="11"/>
      <c r="X45" s="11"/>
      <c r="Y45" s="11"/>
      <c r="Z45" s="11"/>
      <c r="AA45" s="11"/>
      <c r="AB45" s="11"/>
      <c r="AC45" s="11"/>
      <c r="AD45" s="11"/>
      <c r="AE45" s="11"/>
      <c r="AF45" s="11"/>
      <c r="AG45" s="11"/>
      <c r="AH45" s="11"/>
    </row>
    <row r="46" spans="1:34" ht="15.75">
      <c r="A46" s="15"/>
      <c r="B46" s="42"/>
      <c r="C46" s="38"/>
      <c r="D46" s="19"/>
      <c r="E46" s="17"/>
      <c r="F46" s="17"/>
      <c r="G46" s="17"/>
      <c r="H46" s="17"/>
      <c r="I46" s="17"/>
      <c r="J46" s="17"/>
      <c r="K46" s="17"/>
      <c r="L46" s="17"/>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5"/>
      <c r="B47" s="42"/>
      <c r="C47" s="38"/>
      <c r="D47" s="19"/>
      <c r="E47" s="17"/>
      <c r="F47" s="17"/>
      <c r="G47" s="17"/>
      <c r="H47" s="17"/>
      <c r="I47" s="17"/>
      <c r="J47" s="17"/>
      <c r="K47" s="17"/>
      <c r="L47" s="17"/>
      <c r="M47" s="11"/>
      <c r="N47" s="11"/>
      <c r="O47" s="11"/>
      <c r="P47" s="11"/>
      <c r="Q47" s="11"/>
      <c r="R47" s="11"/>
      <c r="S47" s="11"/>
      <c r="T47" s="11"/>
      <c r="U47" s="11"/>
      <c r="V47" s="11"/>
      <c r="W47" s="11"/>
      <c r="X47" s="11"/>
      <c r="Y47" s="11"/>
      <c r="Z47" s="11"/>
      <c r="AA47" s="11"/>
      <c r="AB47" s="11"/>
      <c r="AC47" s="11"/>
      <c r="AD47" s="11"/>
      <c r="AE47" s="11"/>
      <c r="AF47" s="11"/>
      <c r="AG47" s="11"/>
      <c r="AH47" s="11"/>
    </row>
    <row r="48" spans="1:34" ht="15.75">
      <c r="A48" s="15"/>
      <c r="B48" s="42"/>
      <c r="C48" s="38"/>
      <c r="D48" s="19"/>
      <c r="E48" s="17"/>
      <c r="F48" s="17"/>
      <c r="G48" s="17"/>
      <c r="H48" s="17"/>
      <c r="I48" s="17"/>
      <c r="J48" s="17"/>
      <c r="K48" s="17"/>
      <c r="L48" s="17"/>
      <c r="M48" s="11"/>
      <c r="N48" s="11"/>
      <c r="O48" s="11"/>
      <c r="P48" s="11"/>
      <c r="Q48" s="11"/>
      <c r="R48" s="11"/>
      <c r="S48" s="11"/>
      <c r="T48" s="11"/>
      <c r="U48" s="11"/>
      <c r="V48" s="11"/>
      <c r="W48" s="11"/>
      <c r="X48" s="11"/>
      <c r="Y48" s="11"/>
      <c r="Z48" s="11"/>
      <c r="AA48" s="11"/>
      <c r="AB48" s="11"/>
      <c r="AC48" s="11"/>
      <c r="AD48" s="11"/>
      <c r="AE48" s="11"/>
      <c r="AF48" s="11"/>
      <c r="AG48" s="11"/>
      <c r="AH48" s="11"/>
    </row>
    <row r="49" spans="1:34" ht="15.75">
      <c r="A49" s="15"/>
      <c r="B49" s="42"/>
      <c r="C49" s="38"/>
      <c r="D49" s="19"/>
      <c r="E49" s="17"/>
      <c r="F49" s="17"/>
      <c r="G49" s="17"/>
      <c r="H49" s="17"/>
      <c r="I49" s="17"/>
      <c r="J49" s="17"/>
      <c r="K49" s="17"/>
      <c r="L49" s="17"/>
      <c r="M49" s="11"/>
      <c r="N49" s="11"/>
      <c r="O49" s="11"/>
      <c r="P49" s="11"/>
      <c r="Q49" s="11"/>
      <c r="R49" s="11"/>
      <c r="S49" s="11"/>
      <c r="T49" s="11"/>
      <c r="U49" s="11"/>
      <c r="V49" s="11"/>
      <c r="W49" s="11"/>
      <c r="X49" s="11"/>
      <c r="Y49" s="11"/>
      <c r="Z49" s="11"/>
      <c r="AA49" s="11"/>
      <c r="AB49" s="11"/>
      <c r="AC49" s="11"/>
      <c r="AD49" s="11"/>
      <c r="AE49" s="11"/>
      <c r="AF49" s="11"/>
      <c r="AG49" s="11"/>
      <c r="AH49" s="11"/>
    </row>
    <row r="50" spans="1:34" ht="15.75">
      <c r="A50" s="15"/>
      <c r="B50" s="42"/>
      <c r="C50" s="38"/>
      <c r="D50" s="19"/>
      <c r="E50" s="17"/>
      <c r="F50" s="17"/>
      <c r="G50" s="17"/>
      <c r="H50" s="17"/>
      <c r="I50" s="17"/>
      <c r="J50" s="17"/>
      <c r="K50" s="17"/>
      <c r="L50" s="17"/>
      <c r="M50" s="11"/>
      <c r="N50" s="11"/>
      <c r="O50" s="11"/>
      <c r="P50" s="11"/>
      <c r="Q50" s="11"/>
      <c r="R50" s="11"/>
      <c r="S50" s="11"/>
      <c r="T50" s="11"/>
      <c r="U50" s="11"/>
      <c r="V50" s="11"/>
      <c r="W50" s="11"/>
      <c r="X50" s="11"/>
      <c r="Y50" s="11"/>
      <c r="Z50" s="11"/>
      <c r="AA50" s="11"/>
      <c r="AB50" s="11"/>
      <c r="AC50" s="11"/>
      <c r="AD50" s="11"/>
      <c r="AE50" s="11"/>
      <c r="AF50" s="11"/>
      <c r="AG50" s="11"/>
      <c r="AH50" s="11"/>
    </row>
    <row r="51" spans="1:34" ht="15.75">
      <c r="A51" s="15"/>
      <c r="B51" s="42"/>
      <c r="C51" s="38"/>
      <c r="D51" s="19"/>
      <c r="E51" s="17"/>
      <c r="F51" s="17"/>
      <c r="G51" s="17"/>
      <c r="H51" s="17"/>
      <c r="I51" s="17"/>
      <c r="J51" s="17"/>
      <c r="K51" s="17"/>
      <c r="L51" s="17"/>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 r="A52" s="15"/>
      <c r="B52" s="42"/>
      <c r="C52" s="38"/>
      <c r="D52" s="19"/>
      <c r="E52" s="17"/>
      <c r="F52" s="17"/>
      <c r="G52" s="17"/>
      <c r="H52" s="17"/>
      <c r="I52" s="17"/>
      <c r="J52" s="17"/>
      <c r="K52" s="17"/>
      <c r="L52" s="17"/>
      <c r="M52" s="11"/>
      <c r="N52" s="11"/>
      <c r="O52" s="11"/>
      <c r="P52" s="11"/>
      <c r="Q52" s="11"/>
      <c r="R52" s="11"/>
      <c r="S52" s="11"/>
      <c r="T52" s="11"/>
      <c r="U52" s="11"/>
      <c r="V52" s="11"/>
      <c r="W52" s="11"/>
      <c r="X52" s="11"/>
      <c r="Y52" s="11"/>
      <c r="Z52" s="11"/>
      <c r="AA52" s="11"/>
      <c r="AB52" s="11"/>
      <c r="AC52" s="11"/>
      <c r="AD52" s="11"/>
      <c r="AE52" s="11"/>
      <c r="AF52" s="11"/>
      <c r="AG52" s="11"/>
      <c r="AH52" s="11"/>
    </row>
    <row r="53" spans="1:34" ht="15.75">
      <c r="A53" s="15"/>
      <c r="B53" s="42"/>
      <c r="C53" s="38"/>
      <c r="D53" s="19"/>
      <c r="E53" s="17"/>
      <c r="F53" s="17"/>
      <c r="G53" s="17"/>
      <c r="H53" s="17"/>
      <c r="I53" s="17"/>
      <c r="J53" s="17"/>
      <c r="K53" s="17"/>
      <c r="L53" s="17"/>
      <c r="M53" s="11"/>
      <c r="N53" s="11"/>
      <c r="O53" s="11"/>
      <c r="P53" s="11"/>
      <c r="Q53" s="11"/>
      <c r="R53" s="11"/>
      <c r="S53" s="11"/>
      <c r="T53" s="11"/>
      <c r="U53" s="11"/>
      <c r="V53" s="11"/>
      <c r="W53" s="11"/>
      <c r="X53" s="11"/>
      <c r="Y53" s="11"/>
      <c r="Z53" s="11"/>
      <c r="AA53" s="11"/>
      <c r="AB53" s="11"/>
      <c r="AC53" s="11"/>
      <c r="AD53" s="11"/>
      <c r="AE53" s="11"/>
      <c r="AF53" s="11"/>
      <c r="AG53" s="11"/>
      <c r="AH53" s="11"/>
    </row>
    <row r="54" spans="1:34" ht="15.75">
      <c r="A54" s="15"/>
      <c r="B54" s="42"/>
      <c r="C54" s="38"/>
      <c r="D54" s="19"/>
      <c r="E54" s="17"/>
      <c r="F54" s="17"/>
      <c r="G54" s="17"/>
      <c r="H54" s="17"/>
      <c r="I54" s="17"/>
      <c r="J54" s="17"/>
      <c r="K54" s="17"/>
      <c r="L54" s="17"/>
      <c r="M54" s="11"/>
      <c r="N54" s="11"/>
      <c r="O54" s="11"/>
      <c r="P54" s="11"/>
      <c r="Q54" s="11"/>
      <c r="R54" s="11"/>
      <c r="S54" s="11"/>
      <c r="T54" s="11"/>
      <c r="U54" s="11"/>
      <c r="V54" s="11"/>
      <c r="W54" s="11"/>
      <c r="X54" s="11"/>
      <c r="Y54" s="11"/>
      <c r="Z54" s="11"/>
      <c r="AA54" s="11"/>
      <c r="AB54" s="11"/>
      <c r="AC54" s="11"/>
      <c r="AD54" s="11"/>
      <c r="AE54" s="11"/>
      <c r="AF54" s="11"/>
      <c r="AG54" s="11"/>
      <c r="AH54" s="11"/>
    </row>
    <row r="55" spans="1:34" ht="15.75">
      <c r="A55" s="15"/>
      <c r="B55" s="42"/>
      <c r="C55" s="38"/>
      <c r="D55" s="19"/>
      <c r="E55" s="17"/>
      <c r="F55" s="17"/>
      <c r="G55" s="17"/>
      <c r="H55" s="17"/>
      <c r="I55" s="17"/>
      <c r="J55" s="17"/>
      <c r="K55" s="17"/>
      <c r="L55" s="17"/>
      <c r="M55" s="11"/>
      <c r="N55" s="11"/>
      <c r="O55" s="11"/>
      <c r="P55" s="11"/>
      <c r="Q55" s="11"/>
      <c r="R55" s="11"/>
      <c r="S55" s="11"/>
      <c r="T55" s="11"/>
      <c r="U55" s="11"/>
      <c r="V55" s="11"/>
      <c r="W55" s="11"/>
      <c r="X55" s="11"/>
      <c r="Y55" s="11"/>
      <c r="Z55" s="11"/>
      <c r="AA55" s="11"/>
      <c r="AB55" s="11"/>
      <c r="AC55" s="11"/>
      <c r="AD55" s="11"/>
      <c r="AE55" s="11"/>
      <c r="AF55" s="11"/>
      <c r="AG55" s="11"/>
      <c r="AH55" s="11"/>
    </row>
    <row r="56" spans="1:34" ht="15.75">
      <c r="A56" s="15"/>
      <c r="B56" s="42"/>
      <c r="C56" s="38"/>
      <c r="D56" s="19"/>
      <c r="E56" s="17"/>
      <c r="F56" s="17"/>
      <c r="G56" s="17"/>
      <c r="H56" s="17"/>
      <c r="I56" s="17"/>
      <c r="J56" s="17"/>
      <c r="K56" s="17"/>
      <c r="L56" s="17"/>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 r="A57" s="15"/>
      <c r="B57" s="42"/>
      <c r="C57" s="38"/>
      <c r="D57" s="19"/>
      <c r="E57" s="17"/>
      <c r="F57" s="17"/>
      <c r="G57" s="17"/>
      <c r="H57" s="17"/>
      <c r="I57" s="17"/>
      <c r="J57" s="17"/>
      <c r="K57" s="17"/>
      <c r="L57" s="17"/>
      <c r="M57" s="11"/>
      <c r="N57" s="11"/>
      <c r="O57" s="11"/>
      <c r="P57" s="11"/>
      <c r="Q57" s="11"/>
      <c r="R57" s="11"/>
      <c r="S57" s="11"/>
      <c r="T57" s="11"/>
      <c r="U57" s="11"/>
      <c r="V57" s="11"/>
      <c r="W57" s="11"/>
      <c r="X57" s="11"/>
      <c r="Y57" s="11"/>
      <c r="Z57" s="11"/>
      <c r="AA57" s="11"/>
      <c r="AB57" s="11"/>
      <c r="AC57" s="11"/>
      <c r="AD57" s="11"/>
      <c r="AE57" s="11"/>
      <c r="AF57" s="11"/>
      <c r="AG57" s="11"/>
      <c r="AH57" s="11"/>
    </row>
    <row r="58" spans="1:34" ht="15.75">
      <c r="A58" s="15"/>
      <c r="B58" s="42"/>
      <c r="C58" s="38"/>
      <c r="D58" s="19"/>
      <c r="E58" s="17"/>
      <c r="F58" s="17"/>
      <c r="G58" s="17"/>
      <c r="H58" s="17"/>
      <c r="I58" s="17"/>
      <c r="J58" s="17"/>
      <c r="K58" s="17"/>
      <c r="L58" s="17"/>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5"/>
      <c r="B59" s="42"/>
      <c r="C59" s="38"/>
      <c r="D59" s="19"/>
      <c r="E59" s="17"/>
      <c r="F59" s="17"/>
      <c r="G59" s="17"/>
      <c r="H59" s="17"/>
      <c r="I59" s="17"/>
      <c r="J59" s="17"/>
      <c r="K59" s="17"/>
      <c r="L59" s="17"/>
      <c r="M59" s="11"/>
      <c r="N59" s="11"/>
      <c r="O59" s="11"/>
      <c r="P59" s="11"/>
      <c r="Q59" s="11"/>
      <c r="R59" s="11"/>
      <c r="S59" s="11"/>
      <c r="T59" s="11"/>
      <c r="U59" s="11"/>
      <c r="V59" s="11"/>
      <c r="W59" s="11"/>
      <c r="X59" s="11"/>
      <c r="Y59" s="11"/>
      <c r="Z59" s="11"/>
      <c r="AA59" s="11"/>
      <c r="AB59" s="11"/>
      <c r="AC59" s="11"/>
      <c r="AD59" s="11"/>
      <c r="AE59" s="11"/>
      <c r="AF59" s="11"/>
      <c r="AG59" s="11"/>
      <c r="AH59" s="11"/>
    </row>
    <row r="60" spans="1:34" ht="15.75">
      <c r="A60" s="15"/>
      <c r="B60" s="42"/>
      <c r="C60" s="38"/>
      <c r="D60" s="19"/>
      <c r="E60" s="17"/>
      <c r="F60" s="17"/>
      <c r="G60" s="17"/>
      <c r="H60" s="17"/>
      <c r="I60" s="17"/>
      <c r="J60" s="17"/>
      <c r="K60" s="17"/>
      <c r="L60" s="17"/>
      <c r="M60" s="11"/>
      <c r="N60" s="11"/>
      <c r="O60" s="11"/>
      <c r="P60" s="11"/>
      <c r="Q60" s="11"/>
      <c r="R60" s="11"/>
      <c r="S60" s="11"/>
      <c r="T60" s="11"/>
      <c r="U60" s="11"/>
      <c r="V60" s="11"/>
      <c r="W60" s="11"/>
      <c r="X60" s="11"/>
      <c r="Y60" s="11"/>
      <c r="Z60" s="11"/>
      <c r="AA60" s="11"/>
      <c r="AB60" s="11"/>
      <c r="AC60" s="11"/>
      <c r="AD60" s="11"/>
      <c r="AE60" s="11"/>
      <c r="AF60" s="11"/>
      <c r="AG60" s="11"/>
      <c r="AH60" s="11"/>
    </row>
    <row r="61" spans="1:34" ht="15.75">
      <c r="A61" s="15"/>
      <c r="B61" s="42"/>
      <c r="C61" s="38"/>
      <c r="D61" s="19"/>
      <c r="E61" s="17"/>
      <c r="F61" s="17"/>
      <c r="G61" s="17"/>
      <c r="H61" s="17"/>
      <c r="I61" s="17"/>
      <c r="J61" s="17"/>
      <c r="K61" s="17"/>
      <c r="L61" s="17"/>
      <c r="M61" s="11"/>
      <c r="N61" s="11"/>
      <c r="O61" s="11"/>
      <c r="P61" s="11"/>
      <c r="Q61" s="11"/>
      <c r="R61" s="11"/>
      <c r="S61" s="11"/>
      <c r="T61" s="11"/>
      <c r="U61" s="11"/>
      <c r="V61" s="11"/>
      <c r="W61" s="11"/>
      <c r="X61" s="11"/>
      <c r="Y61" s="11"/>
      <c r="Z61" s="11"/>
      <c r="AA61" s="11"/>
      <c r="AB61" s="11"/>
      <c r="AC61" s="11"/>
      <c r="AD61" s="11"/>
      <c r="AE61" s="11"/>
      <c r="AF61" s="11"/>
      <c r="AG61" s="11"/>
      <c r="AH61" s="11"/>
    </row>
    <row r="62" spans="1:34" ht="15.75">
      <c r="A62" s="15"/>
      <c r="B62" s="42"/>
      <c r="C62" s="38"/>
      <c r="D62" s="19"/>
      <c r="E62" s="17"/>
      <c r="F62" s="17"/>
      <c r="G62" s="17"/>
      <c r="H62" s="17"/>
      <c r="I62" s="17"/>
      <c r="J62" s="17"/>
      <c r="K62" s="17"/>
      <c r="L62" s="17"/>
      <c r="M62" s="11"/>
      <c r="N62" s="11"/>
      <c r="O62" s="11"/>
      <c r="P62" s="11"/>
      <c r="Q62" s="11"/>
      <c r="R62" s="11"/>
      <c r="S62" s="11"/>
      <c r="T62" s="11"/>
      <c r="U62" s="11"/>
      <c r="V62" s="11"/>
      <c r="W62" s="11"/>
      <c r="X62" s="11"/>
      <c r="Y62" s="11"/>
      <c r="Z62" s="11"/>
      <c r="AA62" s="11"/>
      <c r="AB62" s="11"/>
      <c r="AC62" s="11"/>
      <c r="AD62" s="11"/>
      <c r="AE62" s="11"/>
      <c r="AF62" s="11"/>
      <c r="AG62" s="11"/>
      <c r="AH62" s="11"/>
    </row>
    <row r="63" spans="1:34" ht="15.75">
      <c r="A63" s="15"/>
      <c r="B63" s="42"/>
      <c r="C63" s="38"/>
      <c r="D63" s="19"/>
      <c r="E63" s="17"/>
      <c r="F63" s="17"/>
      <c r="G63" s="17"/>
      <c r="H63" s="17"/>
      <c r="I63" s="17"/>
      <c r="J63" s="17"/>
      <c r="K63" s="17"/>
      <c r="L63" s="17"/>
      <c r="M63" s="11"/>
      <c r="N63" s="11"/>
      <c r="O63" s="11"/>
      <c r="P63" s="11"/>
      <c r="Q63" s="11"/>
      <c r="R63" s="11"/>
      <c r="S63" s="11"/>
      <c r="T63" s="11"/>
      <c r="U63" s="11"/>
      <c r="V63" s="11"/>
      <c r="W63" s="11"/>
      <c r="X63" s="11"/>
      <c r="Y63" s="11"/>
      <c r="Z63" s="11"/>
      <c r="AA63" s="11"/>
      <c r="AB63" s="11"/>
      <c r="AC63" s="11"/>
      <c r="AD63" s="11"/>
      <c r="AE63" s="11"/>
      <c r="AF63" s="11"/>
      <c r="AG63" s="11"/>
      <c r="AH63" s="11"/>
    </row>
    <row r="64" spans="1:34" ht="15.75">
      <c r="A64" s="15"/>
      <c r="B64" s="42"/>
      <c r="C64" s="38"/>
      <c r="D64" s="19"/>
      <c r="E64" s="17"/>
      <c r="F64" s="17"/>
      <c r="G64" s="17"/>
      <c r="H64" s="17"/>
      <c r="I64" s="17"/>
      <c r="J64" s="17"/>
      <c r="K64" s="17"/>
      <c r="L64" s="17"/>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5"/>
      <c r="B65" s="42"/>
      <c r="C65" s="38"/>
      <c r="D65" s="19"/>
      <c r="E65" s="17"/>
      <c r="F65" s="17"/>
      <c r="G65" s="17"/>
      <c r="H65" s="17"/>
      <c r="I65" s="17"/>
      <c r="J65" s="17"/>
      <c r="K65" s="17"/>
      <c r="L65" s="17"/>
      <c r="M65" s="11"/>
      <c r="N65" s="11"/>
      <c r="O65" s="11"/>
      <c r="P65" s="11"/>
      <c r="Q65" s="11"/>
      <c r="R65" s="11"/>
      <c r="S65" s="11"/>
      <c r="T65" s="11"/>
      <c r="U65" s="11"/>
      <c r="V65" s="11"/>
      <c r="W65" s="11"/>
      <c r="X65" s="11"/>
      <c r="Y65" s="11"/>
      <c r="Z65" s="11"/>
      <c r="AA65" s="11"/>
      <c r="AB65" s="11"/>
      <c r="AC65" s="11"/>
      <c r="AD65" s="11"/>
      <c r="AE65" s="11"/>
      <c r="AF65" s="11"/>
      <c r="AG65" s="11"/>
      <c r="AH65" s="11"/>
    </row>
    <row r="66" spans="1:34" ht="15.75">
      <c r="A66" s="15"/>
      <c r="B66" s="42"/>
      <c r="C66" s="38"/>
      <c r="D66" s="19"/>
      <c r="E66" s="17"/>
      <c r="F66" s="17"/>
      <c r="G66" s="17"/>
      <c r="H66" s="17"/>
      <c r="I66" s="17"/>
      <c r="J66" s="17"/>
      <c r="K66" s="17"/>
      <c r="L66" s="17"/>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5"/>
      <c r="B67" s="42"/>
      <c r="C67" s="38"/>
      <c r="D67" s="19"/>
      <c r="E67" s="17"/>
      <c r="F67" s="17"/>
      <c r="G67" s="17"/>
      <c r="H67" s="17"/>
      <c r="I67" s="17"/>
      <c r="J67" s="17"/>
      <c r="K67" s="17"/>
      <c r="L67" s="17"/>
      <c r="M67" s="11"/>
      <c r="N67" s="11"/>
      <c r="O67" s="11"/>
      <c r="P67" s="11"/>
      <c r="Q67" s="11"/>
      <c r="R67" s="11"/>
      <c r="S67" s="11"/>
      <c r="T67" s="11"/>
      <c r="U67" s="11"/>
      <c r="V67" s="11"/>
      <c r="W67" s="11"/>
      <c r="X67" s="11"/>
      <c r="Y67" s="11"/>
      <c r="Z67" s="11"/>
      <c r="AA67" s="11"/>
      <c r="AB67" s="11"/>
      <c r="AC67" s="11"/>
      <c r="AD67" s="11"/>
      <c r="AE67" s="11"/>
      <c r="AF67" s="11"/>
      <c r="AG67" s="11"/>
      <c r="AH67" s="11"/>
    </row>
    <row r="68" spans="1:34" ht="15.75">
      <c r="A68" s="15"/>
      <c r="B68" s="42"/>
      <c r="C68" s="38"/>
      <c r="D68" s="19"/>
      <c r="E68" s="17"/>
      <c r="F68" s="17"/>
      <c r="G68" s="17"/>
      <c r="H68" s="17"/>
      <c r="I68" s="17"/>
      <c r="J68" s="17"/>
      <c r="K68" s="17"/>
      <c r="L68" s="17"/>
      <c r="M68" s="11"/>
      <c r="N68" s="11"/>
      <c r="O68" s="11"/>
      <c r="P68" s="11"/>
      <c r="Q68" s="11"/>
      <c r="R68" s="11"/>
      <c r="S68" s="11"/>
      <c r="T68" s="11"/>
      <c r="U68" s="11"/>
      <c r="V68" s="11"/>
      <c r="W68" s="11"/>
      <c r="X68" s="11"/>
      <c r="Y68" s="11"/>
      <c r="Z68" s="11"/>
      <c r="AA68" s="11"/>
      <c r="AB68" s="11"/>
      <c r="AC68" s="11"/>
      <c r="AD68" s="11"/>
      <c r="AE68" s="11"/>
      <c r="AF68" s="11"/>
      <c r="AG68" s="11"/>
      <c r="AH68" s="11"/>
    </row>
    <row r="69" spans="1:34" ht="15.75">
      <c r="A69" s="15"/>
      <c r="B69" s="42"/>
      <c r="C69" s="38"/>
      <c r="D69" s="19"/>
      <c r="E69" s="17"/>
      <c r="F69" s="17"/>
      <c r="G69" s="17"/>
      <c r="H69" s="17"/>
      <c r="I69" s="17"/>
      <c r="J69" s="17"/>
      <c r="K69" s="17"/>
      <c r="L69" s="17"/>
      <c r="M69" s="11"/>
      <c r="N69" s="11"/>
      <c r="O69" s="11"/>
      <c r="P69" s="11"/>
      <c r="Q69" s="11"/>
      <c r="R69" s="11"/>
      <c r="S69" s="11"/>
      <c r="T69" s="11"/>
      <c r="U69" s="11"/>
      <c r="V69" s="11"/>
      <c r="W69" s="11"/>
      <c r="X69" s="11"/>
      <c r="Y69" s="11"/>
      <c r="Z69" s="11"/>
      <c r="AA69" s="11"/>
      <c r="AB69" s="11"/>
      <c r="AC69" s="11"/>
      <c r="AD69" s="11"/>
      <c r="AE69" s="11"/>
      <c r="AF69" s="11"/>
      <c r="AG69" s="11"/>
      <c r="AH69" s="11"/>
    </row>
    <row r="70" spans="1:34" ht="15.75">
      <c r="A70" s="15"/>
      <c r="B70" s="42"/>
      <c r="C70" s="38"/>
      <c r="D70" s="19"/>
      <c r="E70" s="17"/>
      <c r="F70" s="17"/>
      <c r="G70" s="17"/>
      <c r="H70" s="17"/>
      <c r="I70" s="17"/>
      <c r="J70" s="17"/>
      <c r="K70" s="17"/>
      <c r="L70" s="17"/>
      <c r="M70" s="11"/>
      <c r="N70" s="11"/>
      <c r="O70" s="11"/>
      <c r="P70" s="11"/>
      <c r="Q70" s="11"/>
      <c r="R70" s="11"/>
      <c r="S70" s="11"/>
      <c r="T70" s="11"/>
      <c r="U70" s="11"/>
      <c r="V70" s="11"/>
      <c r="W70" s="11"/>
      <c r="X70" s="11"/>
      <c r="Y70" s="11"/>
      <c r="Z70" s="11"/>
      <c r="AA70" s="11"/>
      <c r="AB70" s="11"/>
      <c r="AC70" s="11"/>
      <c r="AD70" s="11"/>
      <c r="AE70" s="11"/>
      <c r="AF70" s="11"/>
      <c r="AG70" s="11"/>
      <c r="AH70" s="11"/>
    </row>
    <row r="71" spans="1:34" ht="15.75">
      <c r="A71" s="15"/>
      <c r="B71" s="42"/>
      <c r="C71" s="38"/>
      <c r="D71" s="19"/>
      <c r="E71" s="17"/>
      <c r="F71" s="17"/>
      <c r="G71" s="17"/>
      <c r="H71" s="17"/>
      <c r="I71" s="17"/>
      <c r="J71" s="17"/>
      <c r="K71" s="17"/>
      <c r="L71" s="17"/>
      <c r="M71" s="11"/>
      <c r="N71" s="11"/>
      <c r="O71" s="11"/>
      <c r="P71" s="11"/>
      <c r="Q71" s="11"/>
      <c r="R71" s="11"/>
      <c r="S71" s="11"/>
      <c r="T71" s="11"/>
      <c r="U71" s="11"/>
      <c r="V71" s="11"/>
      <c r="W71" s="11"/>
      <c r="X71" s="11"/>
      <c r="Y71" s="11"/>
      <c r="Z71" s="11"/>
      <c r="AA71" s="11"/>
      <c r="AB71" s="11"/>
      <c r="AC71" s="11"/>
      <c r="AD71" s="11"/>
      <c r="AE71" s="11"/>
      <c r="AF71" s="11"/>
      <c r="AG71" s="11"/>
      <c r="AH71" s="11"/>
    </row>
    <row r="72" spans="1:34" ht="15.75">
      <c r="A72" s="15"/>
      <c r="B72" s="42"/>
      <c r="C72" s="38"/>
      <c r="D72" s="19"/>
      <c r="E72" s="17"/>
      <c r="F72" s="17"/>
      <c r="G72" s="17"/>
      <c r="H72" s="17"/>
      <c r="I72" s="17"/>
      <c r="J72" s="17"/>
      <c r="K72" s="17"/>
      <c r="L72" s="17"/>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5"/>
      <c r="B73" s="42"/>
      <c r="C73" s="38"/>
      <c r="D73" s="19"/>
      <c r="E73" s="17"/>
      <c r="F73" s="17"/>
      <c r="G73" s="17"/>
      <c r="H73" s="17"/>
      <c r="I73" s="17"/>
      <c r="J73" s="17"/>
      <c r="K73" s="17"/>
      <c r="L73" s="17"/>
      <c r="M73" s="11"/>
      <c r="N73" s="11"/>
      <c r="O73" s="11"/>
      <c r="P73" s="11"/>
      <c r="Q73" s="11"/>
      <c r="R73" s="11"/>
      <c r="S73" s="11"/>
      <c r="T73" s="11"/>
      <c r="U73" s="11"/>
      <c r="V73" s="11"/>
      <c r="W73" s="11"/>
      <c r="X73" s="11"/>
      <c r="Y73" s="11"/>
      <c r="Z73" s="11"/>
      <c r="AA73" s="11"/>
      <c r="AB73" s="11"/>
      <c r="AC73" s="11"/>
      <c r="AD73" s="11"/>
      <c r="AE73" s="11"/>
      <c r="AF73" s="11"/>
      <c r="AG73" s="11"/>
      <c r="AH73" s="11"/>
    </row>
    <row r="74" spans="1:34" ht="15.75">
      <c r="A74" s="15"/>
      <c r="B74" s="42"/>
      <c r="C74" s="38"/>
      <c r="D74" s="19"/>
      <c r="E74" s="17"/>
      <c r="F74" s="17"/>
      <c r="G74" s="17"/>
      <c r="H74" s="17"/>
      <c r="I74" s="17"/>
      <c r="J74" s="17"/>
      <c r="K74" s="17"/>
      <c r="L74" s="17"/>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5"/>
      <c r="B75" s="42"/>
      <c r="C75" s="38"/>
      <c r="D75" s="19"/>
      <c r="E75" s="17"/>
      <c r="F75" s="17"/>
      <c r="G75" s="17"/>
      <c r="H75" s="17"/>
      <c r="I75" s="17"/>
      <c r="J75" s="17"/>
      <c r="K75" s="17"/>
      <c r="L75" s="17"/>
      <c r="M75" s="11"/>
      <c r="N75" s="11"/>
      <c r="O75" s="11"/>
      <c r="P75" s="11"/>
      <c r="Q75" s="11"/>
      <c r="R75" s="11"/>
      <c r="S75" s="11"/>
      <c r="T75" s="11"/>
      <c r="U75" s="11"/>
      <c r="V75" s="11"/>
      <c r="W75" s="11"/>
      <c r="X75" s="11"/>
      <c r="Y75" s="11"/>
      <c r="Z75" s="11"/>
      <c r="AA75" s="11"/>
      <c r="AB75" s="11"/>
      <c r="AC75" s="11"/>
      <c r="AD75" s="11"/>
      <c r="AE75" s="11"/>
      <c r="AF75" s="11"/>
      <c r="AG75" s="11"/>
      <c r="AH75" s="11"/>
    </row>
    <row r="76" spans="1:34" ht="15.75">
      <c r="A76" s="15"/>
      <c r="B76" s="42"/>
      <c r="C76" s="38"/>
      <c r="D76" s="19"/>
      <c r="E76" s="17"/>
      <c r="F76" s="17"/>
      <c r="G76" s="17"/>
      <c r="H76" s="17"/>
      <c r="I76" s="17"/>
      <c r="J76" s="17"/>
      <c r="K76" s="17"/>
      <c r="L76" s="17"/>
      <c r="M76" s="11"/>
      <c r="N76" s="11"/>
      <c r="O76" s="11"/>
      <c r="P76" s="11"/>
      <c r="Q76" s="11"/>
      <c r="R76" s="11"/>
      <c r="S76" s="11"/>
      <c r="T76" s="11"/>
      <c r="U76" s="11"/>
      <c r="V76" s="11"/>
      <c r="W76" s="11"/>
      <c r="X76" s="11"/>
      <c r="Y76" s="11"/>
      <c r="Z76" s="11"/>
      <c r="AA76" s="11"/>
      <c r="AB76" s="11"/>
      <c r="AC76" s="11"/>
      <c r="AD76" s="11"/>
      <c r="AE76" s="11"/>
      <c r="AF76" s="11"/>
      <c r="AG76" s="11"/>
      <c r="AH76" s="11"/>
    </row>
    <row r="77" spans="1:34" ht="15.75">
      <c r="A77" s="15"/>
      <c r="B77" s="42"/>
      <c r="C77" s="38"/>
      <c r="D77" s="19"/>
      <c r="E77" s="17"/>
      <c r="F77" s="17"/>
      <c r="G77" s="17"/>
      <c r="H77" s="17"/>
      <c r="I77" s="17"/>
      <c r="J77" s="17"/>
      <c r="K77" s="17"/>
      <c r="L77" s="17"/>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5"/>
      <c r="B78" s="42"/>
      <c r="C78" s="38"/>
      <c r="D78" s="19"/>
      <c r="E78" s="17"/>
      <c r="F78" s="17"/>
      <c r="G78" s="17"/>
      <c r="H78" s="17"/>
      <c r="I78" s="17"/>
      <c r="J78" s="17"/>
      <c r="K78" s="17"/>
      <c r="L78" s="17"/>
      <c r="M78" s="11"/>
      <c r="N78" s="11"/>
      <c r="O78" s="11"/>
      <c r="P78" s="11"/>
      <c r="Q78" s="11"/>
      <c r="R78" s="11"/>
      <c r="S78" s="11"/>
      <c r="T78" s="11"/>
      <c r="U78" s="11"/>
      <c r="V78" s="11"/>
      <c r="W78" s="11"/>
      <c r="X78" s="11"/>
      <c r="Y78" s="11"/>
      <c r="Z78" s="11"/>
      <c r="AA78" s="11"/>
      <c r="AB78" s="11"/>
      <c r="AC78" s="11"/>
      <c r="AD78" s="11"/>
      <c r="AE78" s="11"/>
      <c r="AF78" s="11"/>
      <c r="AG78" s="11"/>
      <c r="AH78" s="11"/>
    </row>
    <row r="79" spans="1:34" ht="15.75">
      <c r="A79" s="15"/>
      <c r="B79" s="42"/>
      <c r="C79" s="38"/>
      <c r="D79" s="19"/>
      <c r="E79" s="17"/>
      <c r="F79" s="17"/>
      <c r="G79" s="17"/>
      <c r="H79" s="17"/>
      <c r="I79" s="17"/>
      <c r="J79" s="17"/>
      <c r="K79" s="17"/>
      <c r="L79" s="17"/>
      <c r="M79" s="11"/>
      <c r="N79" s="11"/>
      <c r="O79" s="11"/>
      <c r="P79" s="11"/>
      <c r="Q79" s="11"/>
      <c r="R79" s="11"/>
      <c r="S79" s="11"/>
      <c r="T79" s="11"/>
      <c r="U79" s="11"/>
      <c r="V79" s="11"/>
      <c r="W79" s="11"/>
      <c r="X79" s="11"/>
      <c r="Y79" s="11"/>
      <c r="Z79" s="11"/>
      <c r="AA79" s="11"/>
      <c r="AB79" s="11"/>
      <c r="AC79" s="11"/>
      <c r="AD79" s="11"/>
      <c r="AE79" s="11"/>
      <c r="AF79" s="11"/>
      <c r="AG79" s="11"/>
      <c r="AH79" s="11"/>
    </row>
    <row r="80" spans="1:34" ht="15.75">
      <c r="A80" s="15"/>
      <c r="B80" s="42"/>
      <c r="C80" s="38"/>
      <c r="D80" s="19"/>
      <c r="E80" s="17"/>
      <c r="F80" s="17"/>
      <c r="G80" s="17"/>
      <c r="H80" s="17"/>
      <c r="I80" s="17"/>
      <c r="J80" s="17"/>
      <c r="K80" s="17"/>
      <c r="L80" s="17"/>
      <c r="M80" s="11"/>
      <c r="N80" s="11"/>
      <c r="O80" s="11"/>
      <c r="P80" s="11"/>
      <c r="Q80" s="11"/>
      <c r="R80" s="11"/>
      <c r="S80" s="11"/>
      <c r="T80" s="11"/>
      <c r="U80" s="11"/>
      <c r="V80" s="11"/>
      <c r="W80" s="11"/>
      <c r="X80" s="11"/>
      <c r="Y80" s="11"/>
      <c r="Z80" s="11"/>
      <c r="AA80" s="11"/>
      <c r="AB80" s="11"/>
      <c r="AC80" s="11"/>
      <c r="AD80" s="11"/>
      <c r="AE80" s="11"/>
      <c r="AF80" s="11"/>
      <c r="AG80" s="11"/>
      <c r="AH80" s="11"/>
    </row>
    <row r="81" spans="1:34" ht="15.75">
      <c r="A81" s="15"/>
      <c r="B81" s="42"/>
      <c r="C81" s="38"/>
      <c r="D81" s="19"/>
      <c r="E81" s="17"/>
      <c r="F81" s="17"/>
      <c r="G81" s="17"/>
      <c r="H81" s="17"/>
      <c r="I81" s="17"/>
      <c r="J81" s="17"/>
      <c r="K81" s="17"/>
      <c r="L81" s="17"/>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5"/>
      <c r="B82" s="42"/>
      <c r="C82" s="38"/>
      <c r="D82" s="19"/>
      <c r="E82" s="17"/>
      <c r="F82" s="17"/>
      <c r="G82" s="17"/>
      <c r="H82" s="17"/>
      <c r="I82" s="17"/>
      <c r="J82" s="17"/>
      <c r="K82" s="17"/>
      <c r="L82" s="17"/>
      <c r="M82" s="11"/>
      <c r="N82" s="11"/>
      <c r="O82" s="11"/>
      <c r="P82" s="11"/>
      <c r="Q82" s="11"/>
      <c r="R82" s="11"/>
      <c r="S82" s="11"/>
      <c r="T82" s="11"/>
      <c r="U82" s="11"/>
      <c r="V82" s="11"/>
      <c r="W82" s="11"/>
      <c r="X82" s="11"/>
      <c r="Y82" s="11"/>
      <c r="Z82" s="11"/>
      <c r="AA82" s="11"/>
      <c r="AB82" s="11"/>
      <c r="AC82" s="11"/>
      <c r="AD82" s="11"/>
      <c r="AE82" s="11"/>
      <c r="AF82" s="11"/>
      <c r="AG82" s="11"/>
      <c r="AH82" s="11"/>
    </row>
    <row r="83" spans="1:34" ht="15.75">
      <c r="A83" s="15"/>
      <c r="B83" s="42"/>
      <c r="C83" s="38"/>
      <c r="D83" s="19"/>
      <c r="E83" s="17"/>
      <c r="F83" s="17"/>
      <c r="G83" s="17"/>
      <c r="H83" s="17"/>
      <c r="I83" s="17"/>
      <c r="J83" s="17"/>
      <c r="K83" s="17"/>
      <c r="L83" s="17"/>
      <c r="M83" s="11"/>
      <c r="N83" s="11"/>
      <c r="O83" s="11"/>
      <c r="P83" s="11"/>
      <c r="Q83" s="11"/>
      <c r="R83" s="11"/>
      <c r="S83" s="11"/>
      <c r="T83" s="11"/>
      <c r="U83" s="11"/>
      <c r="V83" s="11"/>
      <c r="W83" s="11"/>
      <c r="X83" s="11"/>
      <c r="Y83" s="11"/>
      <c r="Z83" s="11"/>
      <c r="AA83" s="11"/>
      <c r="AB83" s="11"/>
      <c r="AC83" s="11"/>
      <c r="AD83" s="11"/>
      <c r="AE83" s="11"/>
      <c r="AF83" s="11"/>
      <c r="AG83" s="11"/>
      <c r="AH83" s="11"/>
    </row>
    <row r="84" spans="1:34" ht="15.75">
      <c r="A84" s="15"/>
      <c r="B84" s="42"/>
      <c r="C84" s="38"/>
      <c r="D84" s="19"/>
      <c r="E84" s="17"/>
      <c r="F84" s="17"/>
      <c r="G84" s="17"/>
      <c r="H84" s="17"/>
      <c r="I84" s="17"/>
      <c r="J84" s="17"/>
      <c r="K84" s="17"/>
      <c r="L84" s="17"/>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5"/>
      <c r="B85" s="42"/>
      <c r="C85" s="38"/>
      <c r="D85" s="19"/>
      <c r="E85" s="17"/>
      <c r="F85" s="17"/>
      <c r="G85" s="17"/>
      <c r="H85" s="17"/>
      <c r="I85" s="17"/>
      <c r="J85" s="17"/>
      <c r="K85" s="17"/>
      <c r="L85" s="17"/>
      <c r="M85" s="11"/>
      <c r="N85" s="11"/>
      <c r="O85" s="11"/>
      <c r="P85" s="11"/>
      <c r="Q85" s="11"/>
      <c r="R85" s="11"/>
      <c r="S85" s="11"/>
      <c r="T85" s="11"/>
      <c r="U85" s="11"/>
      <c r="V85" s="11"/>
      <c r="W85" s="11"/>
      <c r="X85" s="11"/>
      <c r="Y85" s="11"/>
      <c r="Z85" s="11"/>
      <c r="AA85" s="11"/>
      <c r="AB85" s="11"/>
      <c r="AC85" s="11"/>
      <c r="AD85" s="11"/>
      <c r="AE85" s="11"/>
      <c r="AF85" s="11"/>
      <c r="AG85" s="11"/>
      <c r="AH85" s="11"/>
    </row>
    <row r="86" spans="1:34" ht="15.75">
      <c r="A86" s="15"/>
      <c r="B86" s="42"/>
      <c r="C86" s="38"/>
      <c r="D86" s="19"/>
      <c r="E86" s="17"/>
      <c r="F86" s="17"/>
      <c r="G86" s="17"/>
      <c r="H86" s="17"/>
      <c r="I86" s="17"/>
      <c r="J86" s="17"/>
      <c r="K86" s="17"/>
      <c r="L86" s="17"/>
      <c r="M86" s="11"/>
      <c r="N86" s="11"/>
      <c r="O86" s="11"/>
      <c r="P86" s="11"/>
      <c r="Q86" s="11"/>
      <c r="R86" s="11"/>
      <c r="S86" s="11"/>
      <c r="T86" s="11"/>
      <c r="U86" s="11"/>
      <c r="V86" s="11"/>
      <c r="W86" s="11"/>
      <c r="X86" s="11"/>
      <c r="Y86" s="11"/>
      <c r="Z86" s="11"/>
      <c r="AA86" s="11"/>
      <c r="AB86" s="11"/>
      <c r="AC86" s="11"/>
      <c r="AD86" s="11"/>
      <c r="AE86" s="11"/>
      <c r="AF86" s="11"/>
      <c r="AG86" s="11"/>
      <c r="AH86" s="11"/>
    </row>
    <row r="87" spans="1:34" ht="15.75">
      <c r="A87" s="15"/>
      <c r="B87" s="42"/>
      <c r="C87" s="38"/>
      <c r="D87" s="19"/>
      <c r="E87" s="17"/>
      <c r="F87" s="17"/>
      <c r="G87" s="17"/>
      <c r="H87" s="17"/>
      <c r="I87" s="17"/>
      <c r="J87" s="17"/>
      <c r="K87" s="17"/>
      <c r="L87" s="17"/>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5"/>
      <c r="B88" s="42"/>
      <c r="C88" s="38"/>
      <c r="D88" s="19"/>
      <c r="E88" s="17"/>
      <c r="F88" s="17"/>
      <c r="G88" s="17"/>
      <c r="H88" s="17"/>
      <c r="I88" s="17"/>
      <c r="J88" s="17"/>
      <c r="K88" s="17"/>
      <c r="L88" s="17"/>
      <c r="M88" s="11"/>
      <c r="N88" s="11"/>
      <c r="O88" s="11"/>
      <c r="P88" s="11"/>
      <c r="Q88" s="11"/>
      <c r="R88" s="11"/>
      <c r="S88" s="11"/>
      <c r="T88" s="11"/>
      <c r="U88" s="11"/>
      <c r="V88" s="11"/>
      <c r="W88" s="11"/>
      <c r="X88" s="11"/>
      <c r="Y88" s="11"/>
      <c r="Z88" s="11"/>
      <c r="AA88" s="11"/>
      <c r="AB88" s="11"/>
      <c r="AC88" s="11"/>
      <c r="AD88" s="11"/>
      <c r="AE88" s="11"/>
      <c r="AF88" s="11"/>
      <c r="AG88" s="11"/>
      <c r="AH88" s="11"/>
    </row>
    <row r="89" spans="1:34" ht="15.75">
      <c r="A89" s="15"/>
      <c r="B89" s="42"/>
      <c r="C89" s="38"/>
      <c r="D89" s="19"/>
      <c r="E89" s="17"/>
      <c r="F89" s="17"/>
      <c r="G89" s="17"/>
      <c r="H89" s="17"/>
      <c r="I89" s="17"/>
      <c r="J89" s="17"/>
      <c r="K89" s="17"/>
      <c r="L89" s="17"/>
      <c r="M89" s="11"/>
      <c r="N89" s="11"/>
      <c r="O89" s="11"/>
      <c r="P89" s="11"/>
      <c r="Q89" s="11"/>
      <c r="R89" s="11"/>
      <c r="S89" s="11"/>
      <c r="T89" s="11"/>
      <c r="U89" s="11"/>
      <c r="V89" s="11"/>
      <c r="W89" s="11"/>
      <c r="X89" s="11"/>
      <c r="Y89" s="11"/>
      <c r="Z89" s="11"/>
      <c r="AA89" s="11"/>
      <c r="AB89" s="11"/>
      <c r="AC89" s="11"/>
      <c r="AD89" s="11"/>
      <c r="AE89" s="11"/>
      <c r="AF89" s="11"/>
      <c r="AG89" s="11"/>
      <c r="AH89" s="11"/>
    </row>
    <row r="90" spans="1:34" ht="15.75">
      <c r="A90" s="15"/>
      <c r="B90" s="42"/>
      <c r="C90" s="38"/>
      <c r="D90" s="19"/>
      <c r="E90" s="17"/>
      <c r="F90" s="17"/>
      <c r="G90" s="17"/>
      <c r="H90" s="17"/>
      <c r="I90" s="17"/>
      <c r="J90" s="17"/>
      <c r="K90" s="17"/>
      <c r="L90" s="17"/>
      <c r="M90" s="11"/>
      <c r="N90" s="11"/>
      <c r="O90" s="11"/>
      <c r="P90" s="11"/>
      <c r="Q90" s="11"/>
      <c r="R90" s="11"/>
      <c r="S90" s="11"/>
      <c r="T90" s="11"/>
      <c r="U90" s="11"/>
      <c r="V90" s="11"/>
      <c r="W90" s="11"/>
      <c r="X90" s="11"/>
      <c r="Y90" s="11"/>
      <c r="Z90" s="11"/>
      <c r="AA90" s="11"/>
      <c r="AB90" s="11"/>
      <c r="AC90" s="11"/>
      <c r="AD90" s="11"/>
      <c r="AE90" s="11"/>
      <c r="AF90" s="11"/>
      <c r="AG90" s="11"/>
      <c r="AH90" s="11"/>
    </row>
    <row r="91" spans="1:34" ht="15.75">
      <c r="A91" s="15"/>
      <c r="B91" s="42"/>
      <c r="C91" s="38"/>
      <c r="D91" s="19"/>
      <c r="E91" s="17"/>
      <c r="F91" s="17"/>
      <c r="G91" s="17"/>
      <c r="H91" s="17"/>
      <c r="I91" s="17"/>
      <c r="J91" s="17"/>
      <c r="K91" s="17"/>
      <c r="L91" s="17"/>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5"/>
      <c r="B92" s="42"/>
      <c r="C92" s="38"/>
      <c r="D92" s="19"/>
      <c r="E92" s="17"/>
      <c r="F92" s="17"/>
      <c r="G92" s="17"/>
      <c r="H92" s="17"/>
      <c r="I92" s="17"/>
      <c r="J92" s="17"/>
      <c r="K92" s="17"/>
      <c r="L92" s="17"/>
      <c r="M92" s="11"/>
      <c r="N92" s="11"/>
      <c r="O92" s="11"/>
      <c r="P92" s="11"/>
      <c r="Q92" s="11"/>
      <c r="R92" s="11"/>
      <c r="S92" s="11"/>
      <c r="T92" s="11"/>
      <c r="U92" s="11"/>
      <c r="V92" s="11"/>
      <c r="W92" s="11"/>
      <c r="X92" s="11"/>
      <c r="Y92" s="11"/>
      <c r="Z92" s="11"/>
      <c r="AA92" s="11"/>
      <c r="AB92" s="11"/>
      <c r="AC92" s="11"/>
      <c r="AD92" s="11"/>
      <c r="AE92" s="11"/>
      <c r="AF92" s="11"/>
      <c r="AG92" s="11"/>
      <c r="AH92" s="11"/>
    </row>
    <row r="93" spans="1:34" ht="15.75">
      <c r="A93" s="15"/>
      <c r="B93" s="42"/>
      <c r="C93" s="38"/>
      <c r="D93" s="19"/>
      <c r="E93" s="17"/>
      <c r="F93" s="17"/>
      <c r="G93" s="17"/>
      <c r="H93" s="17"/>
      <c r="I93" s="17"/>
      <c r="J93" s="17"/>
      <c r="K93" s="17"/>
      <c r="L93" s="17"/>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5"/>
      <c r="B94" s="42"/>
      <c r="C94" s="38"/>
      <c r="D94" s="19"/>
      <c r="E94" s="17"/>
      <c r="F94" s="17"/>
      <c r="G94" s="17"/>
      <c r="H94" s="17"/>
      <c r="I94" s="17"/>
      <c r="J94" s="17"/>
      <c r="K94" s="17"/>
      <c r="L94" s="17"/>
      <c r="M94" s="11"/>
      <c r="N94" s="11"/>
      <c r="O94" s="11"/>
      <c r="P94" s="11"/>
      <c r="Q94" s="11"/>
      <c r="R94" s="11"/>
      <c r="S94" s="11"/>
      <c r="T94" s="11"/>
      <c r="U94" s="11"/>
      <c r="V94" s="11"/>
      <c r="W94" s="11"/>
      <c r="X94" s="11"/>
      <c r="Y94" s="11"/>
      <c r="Z94" s="11"/>
      <c r="AA94" s="11"/>
      <c r="AB94" s="11"/>
      <c r="AC94" s="11"/>
      <c r="AD94" s="11"/>
      <c r="AE94" s="11"/>
      <c r="AF94" s="11"/>
      <c r="AG94" s="11"/>
      <c r="AH94" s="11"/>
    </row>
    <row r="95" spans="1:34" ht="15.75">
      <c r="A95" s="15"/>
      <c r="B95" s="42"/>
      <c r="C95" s="38"/>
      <c r="D95" s="19"/>
      <c r="E95" s="17"/>
      <c r="F95" s="17"/>
      <c r="G95" s="17"/>
      <c r="H95" s="17"/>
      <c r="I95" s="17"/>
      <c r="J95" s="17"/>
      <c r="K95" s="17"/>
      <c r="L95" s="17"/>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5"/>
      <c r="B96" s="42"/>
      <c r="C96" s="38"/>
      <c r="D96" s="19"/>
      <c r="E96" s="17"/>
      <c r="F96" s="17"/>
      <c r="G96" s="17"/>
      <c r="H96" s="17"/>
      <c r="I96" s="17"/>
      <c r="J96" s="17"/>
      <c r="K96" s="17"/>
      <c r="L96" s="17"/>
      <c r="M96" s="11"/>
      <c r="N96" s="11"/>
      <c r="O96" s="11"/>
      <c r="P96" s="11"/>
      <c r="Q96" s="11"/>
      <c r="R96" s="11"/>
      <c r="S96" s="11"/>
      <c r="T96" s="11"/>
      <c r="U96" s="11"/>
      <c r="V96" s="11"/>
      <c r="W96" s="11"/>
      <c r="X96" s="11"/>
      <c r="Y96" s="11"/>
      <c r="Z96" s="11"/>
      <c r="AA96" s="11"/>
      <c r="AB96" s="11"/>
      <c r="AC96" s="11"/>
      <c r="AD96" s="11"/>
      <c r="AE96" s="11"/>
      <c r="AF96" s="11"/>
      <c r="AG96" s="11"/>
      <c r="AH96" s="11"/>
    </row>
    <row r="97" spans="1:34" ht="15.75">
      <c r="A97" s="15"/>
      <c r="B97" s="42"/>
      <c r="C97" s="38"/>
      <c r="D97" s="19"/>
      <c r="E97" s="17"/>
      <c r="F97" s="17"/>
      <c r="G97" s="17"/>
      <c r="H97" s="17"/>
      <c r="I97" s="17"/>
      <c r="J97" s="17"/>
      <c r="K97" s="17"/>
      <c r="L97" s="17"/>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5"/>
      <c r="B98" s="42"/>
      <c r="C98" s="38"/>
      <c r="D98" s="19"/>
      <c r="E98" s="17"/>
      <c r="F98" s="17"/>
      <c r="G98" s="17"/>
      <c r="H98" s="17"/>
      <c r="I98" s="17"/>
      <c r="J98" s="17"/>
      <c r="K98" s="17"/>
      <c r="L98" s="17"/>
      <c r="M98" s="11"/>
      <c r="N98" s="11"/>
      <c r="O98" s="11"/>
      <c r="P98" s="11"/>
      <c r="Q98" s="11"/>
      <c r="R98" s="11"/>
      <c r="S98" s="11"/>
      <c r="T98" s="11"/>
      <c r="U98" s="11"/>
      <c r="V98" s="11"/>
      <c r="W98" s="11"/>
      <c r="X98" s="11"/>
      <c r="Y98" s="11"/>
      <c r="Z98" s="11"/>
      <c r="AA98" s="11"/>
      <c r="AB98" s="11"/>
      <c r="AC98" s="11"/>
      <c r="AD98" s="11"/>
      <c r="AE98" s="11"/>
      <c r="AF98" s="11"/>
      <c r="AG98" s="11"/>
      <c r="AH98" s="11"/>
    </row>
    <row r="99" spans="1:34" ht="15.75">
      <c r="A99" s="15"/>
      <c r="B99" s="42"/>
      <c r="C99" s="38"/>
      <c r="D99" s="19"/>
      <c r="E99" s="17"/>
      <c r="F99" s="17"/>
      <c r="G99" s="17"/>
      <c r="H99" s="17"/>
      <c r="I99" s="17"/>
      <c r="J99" s="17"/>
      <c r="K99" s="17"/>
      <c r="L99" s="17"/>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5"/>
      <c r="B100" s="42"/>
      <c r="C100" s="38"/>
      <c r="D100" s="19"/>
      <c r="E100" s="17"/>
      <c r="F100" s="17"/>
      <c r="G100" s="17"/>
      <c r="H100" s="17"/>
      <c r="I100" s="17"/>
      <c r="J100" s="17"/>
      <c r="K100" s="17"/>
      <c r="L100" s="17"/>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ht="15.75">
      <c r="A101" s="15"/>
      <c r="B101" s="42"/>
      <c r="C101" s="38"/>
      <c r="D101" s="19"/>
      <c r="E101" s="17"/>
      <c r="F101" s="17"/>
      <c r="G101" s="17"/>
      <c r="H101" s="17"/>
      <c r="I101" s="17"/>
      <c r="J101" s="17"/>
      <c r="K101" s="17"/>
      <c r="L101" s="17"/>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ht="15.75">
      <c r="A102" s="15"/>
      <c r="B102" s="42"/>
      <c r="C102" s="38"/>
      <c r="D102" s="19"/>
      <c r="E102" s="17"/>
      <c r="F102" s="17"/>
      <c r="G102" s="17"/>
      <c r="H102" s="17"/>
      <c r="I102" s="17"/>
      <c r="J102" s="17"/>
      <c r="K102" s="17"/>
      <c r="L102" s="17"/>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ht="15.75">
      <c r="A103" s="15"/>
      <c r="B103" s="42"/>
      <c r="C103" s="38"/>
      <c r="D103" s="19"/>
      <c r="E103" s="17"/>
      <c r="F103" s="17"/>
      <c r="G103" s="17"/>
      <c r="H103" s="17"/>
      <c r="I103" s="17"/>
      <c r="J103" s="17"/>
      <c r="K103" s="17"/>
      <c r="L103" s="17"/>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5"/>
      <c r="B104" s="42"/>
      <c r="C104" s="38"/>
      <c r="D104" s="19"/>
      <c r="E104" s="17"/>
      <c r="F104" s="17"/>
      <c r="G104" s="17"/>
      <c r="H104" s="17"/>
      <c r="I104" s="17"/>
      <c r="J104" s="17"/>
      <c r="K104" s="17"/>
      <c r="L104" s="17"/>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ht="15.75">
      <c r="A105" s="15"/>
      <c r="B105" s="42"/>
      <c r="C105" s="38"/>
      <c r="D105" s="19"/>
      <c r="E105" s="17"/>
      <c r="F105" s="17"/>
      <c r="G105" s="17"/>
      <c r="H105" s="17"/>
      <c r="I105" s="17"/>
      <c r="J105" s="17"/>
      <c r="K105" s="17"/>
      <c r="L105" s="17"/>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c r="A106" s="15"/>
      <c r="B106" s="42"/>
      <c r="C106" s="38"/>
      <c r="D106" s="19"/>
      <c r="E106" s="17"/>
      <c r="F106" s="17"/>
      <c r="G106" s="17"/>
      <c r="H106" s="17"/>
      <c r="I106" s="17"/>
      <c r="J106" s="17"/>
      <c r="K106" s="17"/>
      <c r="L106" s="17"/>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15.75">
      <c r="A107" s="15"/>
      <c r="B107" s="42"/>
      <c r="C107" s="38"/>
      <c r="D107" s="19"/>
      <c r="E107" s="17"/>
      <c r="F107" s="17"/>
      <c r="G107" s="17"/>
      <c r="H107" s="17"/>
      <c r="I107" s="17"/>
      <c r="J107" s="17"/>
      <c r="K107" s="17"/>
      <c r="L107" s="17"/>
      <c r="M107" s="11"/>
      <c r="N107" s="11"/>
      <c r="O107" s="11"/>
      <c r="P107" s="11"/>
      <c r="Q107" s="11"/>
      <c r="R107" s="11"/>
      <c r="S107" s="11"/>
      <c r="T107" s="11"/>
      <c r="U107" s="11"/>
      <c r="V107" s="11"/>
      <c r="W107" s="11"/>
      <c r="X107" s="11"/>
      <c r="Y107" s="11"/>
      <c r="Z107" s="11"/>
      <c r="AA107" s="11"/>
      <c r="AB107" s="11"/>
      <c r="AC107" s="11"/>
      <c r="AD107" s="11"/>
      <c r="AE107" s="11"/>
      <c r="AF107" s="11"/>
      <c r="AG107" s="11"/>
      <c r="AH107" s="11"/>
    </row>
    <row r="108" spans="1:34" ht="15.75">
      <c r="A108" s="15"/>
      <c r="B108" s="42"/>
      <c r="C108" s="38"/>
      <c r="D108" s="19"/>
      <c r="E108" s="17"/>
      <c r="F108" s="17"/>
      <c r="G108" s="17"/>
      <c r="H108" s="17"/>
      <c r="I108" s="17"/>
      <c r="J108" s="17"/>
      <c r="K108" s="17"/>
      <c r="L108" s="17"/>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ht="15.75">
      <c r="A109" s="15"/>
      <c r="B109" s="42"/>
      <c r="C109" s="38"/>
      <c r="D109" s="19"/>
      <c r="E109" s="17"/>
      <c r="F109" s="17"/>
      <c r="G109" s="17"/>
      <c r="H109" s="17"/>
      <c r="I109" s="17"/>
      <c r="J109" s="17"/>
      <c r="K109" s="17"/>
      <c r="L109" s="17"/>
      <c r="M109" s="11"/>
      <c r="N109" s="11"/>
      <c r="O109" s="11"/>
      <c r="P109" s="11"/>
      <c r="Q109" s="11"/>
      <c r="R109" s="11"/>
      <c r="S109" s="11"/>
      <c r="T109" s="11"/>
      <c r="U109" s="11"/>
      <c r="V109" s="11"/>
      <c r="W109" s="11"/>
      <c r="X109" s="11"/>
      <c r="Y109" s="11"/>
      <c r="Z109" s="11"/>
      <c r="AA109" s="11"/>
      <c r="AB109" s="11"/>
      <c r="AC109" s="11"/>
      <c r="AD109" s="11"/>
      <c r="AE109" s="11"/>
      <c r="AF109" s="11"/>
      <c r="AG109" s="11"/>
      <c r="AH109" s="11"/>
    </row>
    <row r="110" spans="1:34" ht="15.75">
      <c r="A110" s="15"/>
      <c r="B110" s="42"/>
      <c r="C110" s="38"/>
      <c r="D110" s="19"/>
      <c r="E110" s="17"/>
      <c r="F110" s="17"/>
      <c r="G110" s="17"/>
      <c r="H110" s="17"/>
      <c r="I110" s="17"/>
      <c r="J110" s="17"/>
      <c r="K110" s="17"/>
      <c r="L110" s="17"/>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15.75">
      <c r="A111" s="15"/>
      <c r="B111" s="42"/>
      <c r="C111" s="38"/>
      <c r="D111" s="19"/>
      <c r="E111" s="17"/>
      <c r="F111" s="17"/>
      <c r="G111" s="17"/>
      <c r="H111" s="17"/>
      <c r="I111" s="17"/>
      <c r="J111" s="17"/>
      <c r="K111" s="17"/>
      <c r="L111" s="17"/>
      <c r="M111" s="11"/>
      <c r="N111" s="11"/>
      <c r="O111" s="11"/>
      <c r="P111" s="11"/>
      <c r="Q111" s="11"/>
      <c r="R111" s="11"/>
      <c r="S111" s="11"/>
      <c r="T111" s="11"/>
      <c r="U111" s="11"/>
      <c r="V111" s="11"/>
      <c r="W111" s="11"/>
      <c r="X111" s="11"/>
      <c r="Y111" s="11"/>
      <c r="Z111" s="11"/>
      <c r="AA111" s="11"/>
      <c r="AB111" s="11"/>
      <c r="AC111" s="11"/>
      <c r="AD111" s="11"/>
      <c r="AE111" s="11"/>
      <c r="AF111" s="11"/>
      <c r="AG111" s="11"/>
      <c r="AH111" s="11"/>
    </row>
    <row r="112" spans="1:34" ht="15.75">
      <c r="A112" s="15"/>
      <c r="B112" s="42"/>
      <c r="C112" s="38"/>
      <c r="D112" s="19"/>
      <c r="E112" s="17"/>
      <c r="F112" s="17"/>
      <c r="G112" s="17"/>
      <c r="H112" s="17"/>
      <c r="I112" s="17"/>
      <c r="J112" s="17"/>
      <c r="K112" s="17"/>
      <c r="L112" s="17"/>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15.75">
      <c r="A113" s="15"/>
      <c r="B113" s="42"/>
      <c r="C113" s="38"/>
      <c r="D113" s="19"/>
      <c r="E113" s="17"/>
      <c r="F113" s="17"/>
      <c r="G113" s="17"/>
      <c r="H113" s="17"/>
      <c r="I113" s="17"/>
      <c r="J113" s="17"/>
      <c r="K113" s="17"/>
      <c r="L113" s="17"/>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15.75">
      <c r="A114" s="15"/>
      <c r="B114" s="42"/>
      <c r="C114" s="38"/>
      <c r="D114" s="19"/>
      <c r="E114" s="17"/>
      <c r="F114" s="17"/>
      <c r="G114" s="17"/>
      <c r="H114" s="17"/>
      <c r="I114" s="17"/>
      <c r="J114" s="17"/>
      <c r="K114" s="17"/>
      <c r="L114" s="17"/>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15.75">
      <c r="A115" s="15"/>
      <c r="B115" s="42"/>
      <c r="C115" s="38"/>
      <c r="D115" s="19"/>
      <c r="E115" s="17"/>
      <c r="F115" s="17"/>
      <c r="G115" s="17"/>
      <c r="H115" s="17"/>
      <c r="I115" s="17"/>
      <c r="J115" s="17"/>
      <c r="K115" s="17"/>
      <c r="L115" s="17"/>
      <c r="M115" s="11"/>
      <c r="N115" s="11"/>
      <c r="O115" s="11"/>
      <c r="P115" s="11"/>
      <c r="Q115" s="11"/>
      <c r="R115" s="11"/>
      <c r="S115" s="11"/>
      <c r="T115" s="11"/>
      <c r="U115" s="11"/>
      <c r="V115" s="11"/>
      <c r="W115" s="11"/>
      <c r="X115" s="11"/>
      <c r="Y115" s="11"/>
      <c r="Z115" s="11"/>
      <c r="AA115" s="11"/>
      <c r="AB115" s="11"/>
      <c r="AC115" s="11"/>
      <c r="AD115" s="11"/>
      <c r="AE115" s="11"/>
      <c r="AF115" s="11"/>
      <c r="AG115" s="11"/>
      <c r="AH115" s="11"/>
    </row>
    <row r="116" spans="1:34" ht="15.75">
      <c r="A116" s="15"/>
      <c r="B116" s="42"/>
      <c r="C116" s="38"/>
      <c r="D116" s="19"/>
      <c r="E116" s="17"/>
      <c r="F116" s="17"/>
      <c r="G116" s="17"/>
      <c r="H116" s="17"/>
      <c r="I116" s="17"/>
      <c r="J116" s="17"/>
      <c r="K116" s="17"/>
      <c r="L116" s="17"/>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ht="15.75">
      <c r="A117" s="15"/>
      <c r="B117" s="42"/>
      <c r="C117" s="38"/>
      <c r="D117" s="19"/>
      <c r="E117" s="17"/>
      <c r="F117" s="17"/>
      <c r="G117" s="17"/>
      <c r="H117" s="17"/>
      <c r="I117" s="17"/>
      <c r="J117" s="17"/>
      <c r="K117" s="17"/>
      <c r="L117" s="17"/>
      <c r="M117" s="11"/>
      <c r="N117" s="11"/>
      <c r="O117" s="11"/>
      <c r="P117" s="11"/>
      <c r="Q117" s="11"/>
      <c r="R117" s="11"/>
      <c r="S117" s="11"/>
      <c r="T117" s="11"/>
      <c r="U117" s="11"/>
      <c r="V117" s="11"/>
      <c r="W117" s="11"/>
      <c r="X117" s="11"/>
      <c r="Y117" s="11"/>
      <c r="Z117" s="11"/>
      <c r="AA117" s="11"/>
      <c r="AB117" s="11"/>
      <c r="AC117" s="11"/>
      <c r="AD117" s="11"/>
      <c r="AE117" s="11"/>
      <c r="AF117" s="11"/>
      <c r="AG117" s="11"/>
      <c r="AH117" s="11"/>
    </row>
    <row r="118" spans="1:34" ht="15.75">
      <c r="A118" s="15"/>
      <c r="B118" s="42"/>
      <c r="C118" s="38"/>
      <c r="D118" s="19"/>
      <c r="E118" s="17"/>
      <c r="F118" s="17"/>
      <c r="G118" s="17"/>
      <c r="H118" s="17"/>
      <c r="I118" s="17"/>
      <c r="J118" s="17"/>
      <c r="K118" s="17"/>
      <c r="L118" s="17"/>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5"/>
      <c r="B119" s="42"/>
      <c r="C119" s="38"/>
      <c r="D119" s="19"/>
      <c r="E119" s="17"/>
      <c r="F119" s="17"/>
      <c r="G119" s="17"/>
      <c r="H119" s="17"/>
      <c r="I119" s="17"/>
      <c r="J119" s="17"/>
      <c r="K119" s="17"/>
      <c r="L119" s="17"/>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15.75">
      <c r="A120" s="15"/>
      <c r="B120" s="42"/>
      <c r="C120" s="38"/>
      <c r="D120" s="19"/>
      <c r="E120" s="17"/>
      <c r="F120" s="17"/>
      <c r="G120" s="17"/>
      <c r="H120" s="17"/>
      <c r="I120" s="17"/>
      <c r="J120" s="17"/>
      <c r="K120" s="17"/>
      <c r="L120" s="17"/>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5"/>
      <c r="B121" s="42"/>
      <c r="C121" s="38"/>
      <c r="D121" s="19"/>
      <c r="E121" s="17"/>
      <c r="F121" s="17"/>
      <c r="G121" s="17"/>
      <c r="H121" s="17"/>
      <c r="I121" s="17"/>
      <c r="J121" s="17"/>
      <c r="K121" s="17"/>
      <c r="L121" s="17"/>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15.75">
      <c r="A122" s="15"/>
      <c r="B122" s="42"/>
      <c r="C122" s="38"/>
      <c r="D122" s="19"/>
      <c r="E122" s="17"/>
      <c r="F122" s="17"/>
      <c r="G122" s="17"/>
      <c r="H122" s="17"/>
      <c r="I122" s="17"/>
      <c r="J122" s="17"/>
      <c r="K122" s="17"/>
      <c r="L122" s="17"/>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5"/>
      <c r="B123" s="42"/>
      <c r="C123" s="38"/>
      <c r="D123" s="19"/>
      <c r="E123" s="17"/>
      <c r="F123" s="17"/>
      <c r="G123" s="17"/>
      <c r="H123" s="17"/>
      <c r="I123" s="17"/>
      <c r="J123" s="17"/>
      <c r="K123" s="17"/>
      <c r="L123" s="17"/>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15.75">
      <c r="A124" s="15"/>
      <c r="B124" s="42"/>
      <c r="C124" s="38"/>
      <c r="D124" s="19"/>
      <c r="E124" s="17"/>
      <c r="F124" s="17"/>
      <c r="G124" s="17"/>
      <c r="H124" s="17"/>
      <c r="I124" s="17"/>
      <c r="J124" s="17"/>
      <c r="K124" s="17"/>
      <c r="L124" s="17"/>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5"/>
      <c r="B125" s="42"/>
      <c r="C125" s="38"/>
      <c r="D125" s="19"/>
      <c r="E125" s="17"/>
      <c r="F125" s="17"/>
      <c r="G125" s="17"/>
      <c r="H125" s="17"/>
      <c r="I125" s="17"/>
      <c r="J125" s="17"/>
      <c r="K125" s="17"/>
      <c r="L125" s="17"/>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15.75">
      <c r="A126" s="15"/>
      <c r="B126" s="42"/>
      <c r="C126" s="38"/>
      <c r="D126" s="19"/>
      <c r="E126" s="17"/>
      <c r="F126" s="17"/>
      <c r="G126" s="17"/>
      <c r="H126" s="17"/>
      <c r="I126" s="17"/>
      <c r="J126" s="17"/>
      <c r="K126" s="17"/>
      <c r="L126" s="17"/>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5"/>
      <c r="B127" s="42"/>
      <c r="C127" s="38"/>
      <c r="D127" s="19"/>
      <c r="E127" s="17"/>
      <c r="F127" s="17"/>
      <c r="G127" s="17"/>
      <c r="H127" s="17"/>
      <c r="I127" s="17"/>
      <c r="J127" s="17"/>
      <c r="K127" s="17"/>
      <c r="L127" s="17"/>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c r="A128" s="15"/>
      <c r="B128" s="42"/>
      <c r="C128" s="38"/>
      <c r="D128" s="19"/>
      <c r="E128" s="17"/>
      <c r="F128" s="17"/>
      <c r="G128" s="17"/>
      <c r="H128" s="17"/>
      <c r="I128" s="17"/>
      <c r="J128" s="17"/>
      <c r="K128" s="17"/>
      <c r="L128" s="17"/>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15.75">
      <c r="A129" s="15"/>
      <c r="B129" s="42"/>
      <c r="C129" s="38"/>
      <c r="D129" s="19"/>
      <c r="E129" s="17"/>
      <c r="F129" s="17"/>
      <c r="G129" s="17"/>
      <c r="H129" s="17"/>
      <c r="I129" s="17"/>
      <c r="J129" s="17"/>
      <c r="K129" s="17"/>
      <c r="L129" s="17"/>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15.75">
      <c r="A130" s="15"/>
      <c r="B130" s="42"/>
      <c r="C130" s="38"/>
      <c r="D130" s="19"/>
      <c r="E130" s="17"/>
      <c r="F130" s="17"/>
      <c r="G130" s="17"/>
      <c r="H130" s="17"/>
      <c r="I130" s="17"/>
      <c r="J130" s="17"/>
      <c r="K130" s="17"/>
      <c r="L130" s="17"/>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15.75">
      <c r="A131" s="15"/>
      <c r="B131" s="42"/>
      <c r="C131" s="38"/>
      <c r="D131" s="19"/>
      <c r="E131" s="17"/>
      <c r="F131" s="17"/>
      <c r="G131" s="17"/>
      <c r="H131" s="17"/>
      <c r="I131" s="17"/>
      <c r="J131" s="17"/>
      <c r="K131" s="17"/>
      <c r="L131" s="17"/>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15.75">
      <c r="A132" s="15"/>
      <c r="B132" s="42"/>
      <c r="C132" s="38"/>
      <c r="D132" s="19"/>
      <c r="E132" s="17"/>
      <c r="F132" s="17"/>
      <c r="G132" s="17"/>
      <c r="H132" s="17"/>
      <c r="I132" s="17"/>
      <c r="J132" s="17"/>
      <c r="K132" s="17"/>
      <c r="L132" s="17"/>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15.75">
      <c r="A133" s="15"/>
      <c r="B133" s="42"/>
      <c r="C133" s="38"/>
      <c r="D133" s="19"/>
      <c r="E133" s="17"/>
      <c r="F133" s="17"/>
      <c r="G133" s="17"/>
      <c r="H133" s="17"/>
      <c r="I133" s="17"/>
      <c r="J133" s="17"/>
      <c r="K133" s="17"/>
      <c r="L133" s="17"/>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5"/>
      <c r="B134" s="42"/>
      <c r="C134" s="38"/>
      <c r="D134" s="19"/>
      <c r="E134" s="17"/>
      <c r="F134" s="17"/>
      <c r="G134" s="17"/>
      <c r="H134" s="17"/>
      <c r="I134" s="17"/>
      <c r="J134" s="17"/>
      <c r="K134" s="17"/>
      <c r="L134" s="17"/>
      <c r="M134" s="11"/>
      <c r="N134" s="11"/>
      <c r="O134" s="11"/>
      <c r="P134" s="11"/>
      <c r="Q134" s="11"/>
      <c r="R134" s="11"/>
      <c r="S134" s="11"/>
      <c r="T134" s="11"/>
      <c r="U134" s="11"/>
      <c r="V134" s="11"/>
      <c r="W134" s="11"/>
      <c r="X134" s="11"/>
      <c r="Y134" s="11"/>
      <c r="Z134" s="11"/>
      <c r="AA134" s="11"/>
      <c r="AB134" s="11"/>
      <c r="AC134" s="11"/>
      <c r="AD134" s="11"/>
      <c r="AE134" s="11"/>
      <c r="AF134" s="11"/>
      <c r="AG134" s="11"/>
      <c r="AH134" s="11"/>
    </row>
    <row r="135" spans="1:34" ht="15.75">
      <c r="A135" s="15"/>
      <c r="B135" s="42"/>
      <c r="C135" s="38"/>
      <c r="D135" s="19"/>
      <c r="E135" s="17"/>
      <c r="F135" s="17"/>
      <c r="G135" s="17"/>
      <c r="H135" s="17"/>
      <c r="I135" s="17"/>
      <c r="J135" s="17"/>
      <c r="K135" s="17"/>
      <c r="L135" s="17"/>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 r="A136" s="15"/>
      <c r="B136" s="42"/>
      <c r="C136" s="38"/>
      <c r="D136" s="19"/>
      <c r="E136" s="17"/>
      <c r="F136" s="17"/>
      <c r="G136" s="17"/>
      <c r="H136" s="17"/>
      <c r="I136" s="17"/>
      <c r="J136" s="17"/>
      <c r="K136" s="17"/>
      <c r="L136" s="17"/>
      <c r="M136" s="11"/>
      <c r="N136" s="11"/>
      <c r="O136" s="11"/>
      <c r="P136" s="11"/>
      <c r="Q136" s="11"/>
      <c r="R136" s="11"/>
      <c r="S136" s="11"/>
      <c r="T136" s="11"/>
      <c r="U136" s="11"/>
      <c r="V136" s="11"/>
      <c r="W136" s="11"/>
      <c r="X136" s="11"/>
      <c r="Y136" s="11"/>
      <c r="Z136" s="11"/>
      <c r="AA136" s="11"/>
      <c r="AB136" s="11"/>
      <c r="AC136" s="11"/>
      <c r="AD136" s="11"/>
      <c r="AE136" s="11"/>
      <c r="AF136" s="11"/>
      <c r="AG136" s="11"/>
      <c r="AH136" s="11"/>
    </row>
    <row r="137" spans="1:34" ht="15.75">
      <c r="A137" s="15"/>
      <c r="B137" s="42"/>
      <c r="C137" s="38"/>
      <c r="D137" s="19"/>
      <c r="E137" s="17"/>
      <c r="F137" s="17"/>
      <c r="G137" s="17"/>
      <c r="H137" s="17"/>
      <c r="I137" s="17"/>
      <c r="J137" s="17"/>
      <c r="K137" s="17"/>
      <c r="L137" s="17"/>
      <c r="M137" s="11"/>
      <c r="N137" s="11"/>
      <c r="O137" s="11"/>
      <c r="P137" s="11"/>
      <c r="Q137" s="11"/>
      <c r="R137" s="11"/>
      <c r="S137" s="11"/>
      <c r="T137" s="11"/>
      <c r="U137" s="11"/>
      <c r="V137" s="11"/>
      <c r="W137" s="11"/>
      <c r="X137" s="11"/>
      <c r="Y137" s="11"/>
      <c r="Z137" s="11"/>
      <c r="AA137" s="11"/>
      <c r="AB137" s="11"/>
      <c r="AC137" s="11"/>
      <c r="AD137" s="11"/>
      <c r="AE137" s="11"/>
      <c r="AF137" s="11"/>
      <c r="AG137" s="11"/>
      <c r="AH137" s="11"/>
    </row>
    <row r="138" spans="1:34" ht="15.75">
      <c r="A138" s="15"/>
      <c r="B138" s="42"/>
      <c r="C138" s="38"/>
      <c r="D138" s="19"/>
      <c r="E138" s="17"/>
      <c r="F138" s="17"/>
      <c r="G138" s="17"/>
      <c r="H138" s="17"/>
      <c r="I138" s="17"/>
      <c r="J138" s="17"/>
      <c r="K138" s="17"/>
      <c r="L138" s="17"/>
      <c r="M138" s="11"/>
      <c r="N138" s="11"/>
      <c r="O138" s="11"/>
      <c r="P138" s="11"/>
      <c r="Q138" s="11"/>
      <c r="R138" s="11"/>
      <c r="S138" s="11"/>
      <c r="T138" s="11"/>
      <c r="U138" s="11"/>
      <c r="V138" s="11"/>
      <c r="W138" s="11"/>
      <c r="X138" s="11"/>
      <c r="Y138" s="11"/>
      <c r="Z138" s="11"/>
      <c r="AA138" s="11"/>
      <c r="AB138" s="11"/>
      <c r="AC138" s="11"/>
      <c r="AD138" s="11"/>
      <c r="AE138" s="11"/>
      <c r="AF138" s="11"/>
      <c r="AG138" s="11"/>
      <c r="AH138" s="11"/>
    </row>
    <row r="139" spans="1:34" ht="15.75">
      <c r="A139" s="15"/>
      <c r="B139" s="42"/>
      <c r="C139" s="38"/>
      <c r="D139" s="19"/>
      <c r="E139" s="17"/>
      <c r="F139" s="17"/>
      <c r="G139" s="17"/>
      <c r="H139" s="17"/>
      <c r="I139" s="17"/>
      <c r="J139" s="17"/>
      <c r="K139" s="17"/>
      <c r="L139" s="17"/>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ht="15.75">
      <c r="A140" s="15"/>
      <c r="B140" s="42"/>
      <c r="C140" s="38"/>
      <c r="D140" s="19"/>
      <c r="E140" s="17"/>
      <c r="F140" s="17"/>
      <c r="G140" s="17"/>
      <c r="H140" s="17"/>
      <c r="I140" s="17"/>
      <c r="J140" s="17"/>
      <c r="K140" s="17"/>
      <c r="L140" s="17"/>
      <c r="M140" s="11"/>
      <c r="N140" s="11"/>
      <c r="O140" s="11"/>
      <c r="P140" s="11"/>
      <c r="Q140" s="11"/>
      <c r="R140" s="11"/>
      <c r="S140" s="11"/>
      <c r="T140" s="11"/>
      <c r="U140" s="11"/>
      <c r="V140" s="11"/>
      <c r="W140" s="11"/>
      <c r="X140" s="11"/>
      <c r="Y140" s="11"/>
      <c r="Z140" s="11"/>
      <c r="AA140" s="11"/>
      <c r="AB140" s="11"/>
      <c r="AC140" s="11"/>
      <c r="AD140" s="11"/>
      <c r="AE140" s="11"/>
      <c r="AF140" s="11"/>
      <c r="AG140" s="11"/>
      <c r="AH140" s="11"/>
    </row>
    <row r="141" spans="1:34" ht="15.75">
      <c r="A141" s="15"/>
      <c r="B141" s="42"/>
      <c r="C141" s="38"/>
      <c r="D141" s="19"/>
      <c r="E141" s="17"/>
      <c r="F141" s="17"/>
      <c r="G141" s="17"/>
      <c r="H141" s="17"/>
      <c r="I141" s="17"/>
      <c r="J141" s="17"/>
      <c r="K141" s="17"/>
      <c r="L141" s="17"/>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ht="15.75">
      <c r="A142" s="15"/>
      <c r="B142" s="42"/>
      <c r="C142" s="38"/>
      <c r="D142" s="19"/>
      <c r="E142" s="17"/>
      <c r="F142" s="17"/>
      <c r="G142" s="17"/>
      <c r="H142" s="17"/>
      <c r="I142" s="17"/>
      <c r="J142" s="17"/>
      <c r="K142" s="17"/>
      <c r="L142" s="17"/>
      <c r="M142" s="11"/>
      <c r="N142" s="11"/>
      <c r="O142" s="11"/>
      <c r="P142" s="11"/>
      <c r="Q142" s="11"/>
      <c r="R142" s="11"/>
      <c r="S142" s="11"/>
      <c r="T142" s="11"/>
      <c r="U142" s="11"/>
      <c r="V142" s="11"/>
      <c r="W142" s="11"/>
      <c r="X142" s="11"/>
      <c r="Y142" s="11"/>
      <c r="Z142" s="11"/>
      <c r="AA142" s="11"/>
      <c r="AB142" s="11"/>
      <c r="AC142" s="11"/>
      <c r="AD142" s="11"/>
      <c r="AE142" s="11"/>
      <c r="AF142" s="11"/>
      <c r="AG142" s="11"/>
      <c r="AH142" s="11"/>
    </row>
    <row r="143" spans="1:34" ht="15.75">
      <c r="A143" s="15"/>
      <c r="B143" s="42"/>
      <c r="C143" s="38"/>
      <c r="D143" s="19"/>
      <c r="E143" s="17"/>
      <c r="F143" s="17"/>
      <c r="G143" s="17"/>
      <c r="H143" s="17"/>
      <c r="I143" s="17"/>
      <c r="J143" s="17"/>
      <c r="K143" s="17"/>
      <c r="L143" s="17"/>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ht="15.75">
      <c r="A144" s="15"/>
      <c r="B144" s="42"/>
      <c r="C144" s="38"/>
      <c r="D144" s="19"/>
      <c r="E144" s="17"/>
      <c r="F144" s="17"/>
      <c r="G144" s="17"/>
      <c r="H144" s="17"/>
      <c r="I144" s="17"/>
      <c r="J144" s="17"/>
      <c r="K144" s="17"/>
      <c r="L144" s="17"/>
      <c r="M144" s="11"/>
      <c r="N144" s="11"/>
      <c r="O144" s="11"/>
      <c r="P144" s="11"/>
      <c r="Q144" s="11"/>
      <c r="R144" s="11"/>
      <c r="S144" s="11"/>
      <c r="T144" s="11"/>
      <c r="U144" s="11"/>
      <c r="V144" s="11"/>
      <c r="W144" s="11"/>
      <c r="X144" s="11"/>
      <c r="Y144" s="11"/>
      <c r="Z144" s="11"/>
      <c r="AA144" s="11"/>
      <c r="AB144" s="11"/>
      <c r="AC144" s="11"/>
      <c r="AD144" s="11"/>
      <c r="AE144" s="11"/>
      <c r="AF144" s="11"/>
      <c r="AG144" s="11"/>
      <c r="AH144" s="11"/>
    </row>
    <row r="145" spans="1:34" ht="15.75">
      <c r="A145" s="15"/>
      <c r="B145" s="42"/>
      <c r="C145" s="38"/>
      <c r="D145" s="19"/>
      <c r="E145" s="17"/>
      <c r="F145" s="17"/>
      <c r="G145" s="17"/>
      <c r="H145" s="17"/>
      <c r="I145" s="17"/>
      <c r="J145" s="17"/>
      <c r="K145" s="17"/>
      <c r="L145" s="17"/>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ht="15.75">
      <c r="A146" s="15"/>
      <c r="B146" s="42"/>
      <c r="C146" s="38"/>
      <c r="D146" s="19"/>
      <c r="E146" s="17"/>
      <c r="F146" s="17"/>
      <c r="G146" s="17"/>
      <c r="H146" s="17"/>
      <c r="I146" s="17"/>
      <c r="J146" s="17"/>
      <c r="K146" s="17"/>
      <c r="L146" s="17"/>
      <c r="M146" s="11"/>
      <c r="N146" s="11"/>
      <c r="O146" s="11"/>
      <c r="P146" s="11"/>
      <c r="Q146" s="11"/>
      <c r="R146" s="11"/>
      <c r="S146" s="11"/>
      <c r="T146" s="11"/>
      <c r="U146" s="11"/>
      <c r="V146" s="11"/>
      <c r="W146" s="11"/>
      <c r="X146" s="11"/>
      <c r="Y146" s="11"/>
      <c r="Z146" s="11"/>
      <c r="AA146" s="11"/>
      <c r="AB146" s="11"/>
      <c r="AC146" s="11"/>
      <c r="AD146" s="11"/>
      <c r="AE146" s="11"/>
      <c r="AF146" s="11"/>
      <c r="AG146" s="11"/>
      <c r="AH146" s="11"/>
    </row>
    <row r="147" spans="1:34" ht="15.75">
      <c r="A147" s="15"/>
      <c r="B147" s="42"/>
      <c r="C147" s="38"/>
      <c r="D147" s="19"/>
      <c r="E147" s="17"/>
      <c r="F147" s="17"/>
      <c r="G147" s="17"/>
      <c r="H147" s="17"/>
      <c r="I147" s="17"/>
      <c r="J147" s="17"/>
      <c r="K147" s="17"/>
      <c r="L147" s="17"/>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ht="15.75">
      <c r="A148" s="15"/>
      <c r="B148" s="42"/>
      <c r="C148" s="38"/>
      <c r="D148" s="19"/>
      <c r="E148" s="17"/>
      <c r="F148" s="17"/>
      <c r="G148" s="17"/>
      <c r="H148" s="17"/>
      <c r="I148" s="17"/>
      <c r="J148" s="17"/>
      <c r="K148" s="17"/>
      <c r="L148" s="17"/>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c r="A149" s="15"/>
      <c r="B149" s="42"/>
      <c r="C149" s="38"/>
      <c r="D149" s="19"/>
      <c r="E149" s="17"/>
      <c r="F149" s="17"/>
      <c r="G149" s="17"/>
      <c r="H149" s="17"/>
      <c r="I149" s="17"/>
      <c r="J149" s="17"/>
      <c r="K149" s="17"/>
      <c r="L149" s="17"/>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ht="15.75">
      <c r="A150" s="15"/>
      <c r="B150" s="42"/>
      <c r="C150" s="38"/>
      <c r="D150" s="19"/>
      <c r="E150" s="17"/>
      <c r="F150" s="17"/>
      <c r="G150" s="17"/>
      <c r="H150" s="17"/>
      <c r="I150" s="17"/>
      <c r="J150" s="17"/>
      <c r="K150" s="17"/>
      <c r="L150" s="17"/>
      <c r="M150" s="11"/>
      <c r="N150" s="11"/>
      <c r="O150" s="11"/>
      <c r="P150" s="11"/>
      <c r="Q150" s="11"/>
      <c r="R150" s="11"/>
      <c r="S150" s="11"/>
      <c r="T150" s="11"/>
      <c r="U150" s="11"/>
      <c r="V150" s="11"/>
      <c r="W150" s="11"/>
      <c r="X150" s="11"/>
      <c r="Y150" s="11"/>
      <c r="Z150" s="11"/>
      <c r="AA150" s="11"/>
      <c r="AB150" s="11"/>
      <c r="AC150" s="11"/>
      <c r="AD150" s="11"/>
      <c r="AE150" s="11"/>
      <c r="AF150" s="11"/>
      <c r="AG150" s="11"/>
      <c r="AH150" s="11"/>
    </row>
    <row r="151" spans="1:34" ht="15.75">
      <c r="A151" s="15"/>
      <c r="B151" s="42"/>
      <c r="C151" s="38"/>
      <c r="D151" s="19"/>
      <c r="E151" s="17"/>
      <c r="F151" s="17"/>
      <c r="G151" s="17"/>
      <c r="H151" s="17"/>
      <c r="I151" s="17"/>
      <c r="J151" s="17"/>
      <c r="K151" s="17"/>
      <c r="L151" s="17"/>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ht="15.75">
      <c r="A152" s="15"/>
      <c r="B152" s="42"/>
      <c r="C152" s="38"/>
      <c r="D152" s="19"/>
      <c r="E152" s="17"/>
      <c r="F152" s="17"/>
      <c r="G152" s="17"/>
      <c r="H152" s="17"/>
      <c r="I152" s="17"/>
      <c r="J152" s="17"/>
      <c r="K152" s="17"/>
      <c r="L152" s="17"/>
      <c r="M152" s="11"/>
      <c r="N152" s="11"/>
      <c r="O152" s="11"/>
      <c r="P152" s="11"/>
      <c r="Q152" s="11"/>
      <c r="R152" s="11"/>
      <c r="S152" s="11"/>
      <c r="T152" s="11"/>
      <c r="U152" s="11"/>
      <c r="V152" s="11"/>
      <c r="W152" s="11"/>
      <c r="X152" s="11"/>
      <c r="Y152" s="11"/>
      <c r="Z152" s="11"/>
      <c r="AA152" s="11"/>
      <c r="AB152" s="11"/>
      <c r="AC152" s="11"/>
      <c r="AD152" s="11"/>
      <c r="AE152" s="11"/>
      <c r="AF152" s="11"/>
      <c r="AG152" s="11"/>
      <c r="AH152" s="11"/>
    </row>
    <row r="153" spans="1:34" ht="15.75">
      <c r="A153" s="15"/>
      <c r="B153" s="42"/>
      <c r="C153" s="38"/>
      <c r="D153" s="19"/>
      <c r="E153" s="17"/>
      <c r="F153" s="17"/>
      <c r="G153" s="17"/>
      <c r="H153" s="17"/>
      <c r="I153" s="17"/>
      <c r="J153" s="17"/>
      <c r="K153" s="17"/>
      <c r="L153" s="17"/>
      <c r="M153" s="11"/>
      <c r="N153" s="11"/>
      <c r="O153" s="11"/>
      <c r="P153" s="11"/>
      <c r="Q153" s="11"/>
      <c r="R153" s="11"/>
      <c r="S153" s="11"/>
      <c r="T153" s="11"/>
      <c r="U153" s="11"/>
      <c r="V153" s="11"/>
      <c r="W153" s="11"/>
      <c r="X153" s="11"/>
      <c r="Y153" s="11"/>
      <c r="Z153" s="11"/>
      <c r="AA153" s="11"/>
      <c r="AB153" s="11"/>
      <c r="AC153" s="11"/>
      <c r="AD153" s="11"/>
      <c r="AE153" s="11"/>
      <c r="AF153" s="11"/>
      <c r="AG153" s="11"/>
      <c r="AH153" s="11"/>
    </row>
    <row r="154" spans="1:34" ht="15.75">
      <c r="A154" s="15"/>
      <c r="B154" s="42"/>
      <c r="C154" s="38"/>
      <c r="D154" s="19"/>
      <c r="E154" s="17"/>
      <c r="F154" s="17"/>
      <c r="G154" s="17"/>
      <c r="H154" s="17"/>
      <c r="I154" s="17"/>
      <c r="J154" s="17"/>
      <c r="K154" s="17"/>
      <c r="L154" s="17"/>
      <c r="M154" s="11"/>
      <c r="N154" s="11"/>
      <c r="O154" s="11"/>
      <c r="P154" s="11"/>
      <c r="Q154" s="11"/>
      <c r="R154" s="11"/>
      <c r="S154" s="11"/>
      <c r="T154" s="11"/>
      <c r="U154" s="11"/>
      <c r="V154" s="11"/>
      <c r="W154" s="11"/>
      <c r="X154" s="11"/>
      <c r="Y154" s="11"/>
      <c r="Z154" s="11"/>
      <c r="AA154" s="11"/>
      <c r="AB154" s="11"/>
      <c r="AC154" s="11"/>
      <c r="AD154" s="11"/>
      <c r="AE154" s="11"/>
      <c r="AF154" s="11"/>
      <c r="AG154" s="11"/>
      <c r="AH154" s="11"/>
    </row>
    <row r="155" spans="1:34" ht="15.75">
      <c r="A155" s="15"/>
      <c r="B155" s="42"/>
      <c r="C155" s="38"/>
      <c r="D155" s="19"/>
      <c r="E155" s="17"/>
      <c r="F155" s="17"/>
      <c r="G155" s="17"/>
      <c r="H155" s="17"/>
      <c r="I155" s="17"/>
      <c r="J155" s="17"/>
      <c r="K155" s="17"/>
      <c r="L155" s="17"/>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ht="15.75">
      <c r="A156" s="15"/>
      <c r="B156" s="42"/>
      <c r="C156" s="38"/>
      <c r="D156" s="19"/>
      <c r="E156" s="17"/>
      <c r="F156" s="17"/>
      <c r="G156" s="17"/>
      <c r="H156" s="17"/>
      <c r="I156" s="17"/>
      <c r="J156" s="17"/>
      <c r="K156" s="17"/>
      <c r="L156" s="17"/>
      <c r="M156" s="11"/>
      <c r="N156" s="11"/>
      <c r="O156" s="11"/>
      <c r="P156" s="11"/>
      <c r="Q156" s="11"/>
      <c r="R156" s="11"/>
      <c r="S156" s="11"/>
      <c r="T156" s="11"/>
      <c r="U156" s="11"/>
      <c r="V156" s="11"/>
      <c r="W156" s="11"/>
      <c r="X156" s="11"/>
      <c r="Y156" s="11"/>
      <c r="Z156" s="11"/>
      <c r="AA156" s="11"/>
      <c r="AB156" s="11"/>
      <c r="AC156" s="11"/>
      <c r="AD156" s="11"/>
      <c r="AE156" s="11"/>
      <c r="AF156" s="11"/>
      <c r="AG156" s="11"/>
      <c r="AH156" s="11"/>
    </row>
    <row r="157" spans="1:34" ht="15.75">
      <c r="A157" s="15"/>
      <c r="B157" s="42"/>
      <c r="C157" s="38"/>
      <c r="D157" s="19"/>
      <c r="E157" s="17"/>
      <c r="F157" s="17"/>
      <c r="G157" s="17"/>
      <c r="H157" s="17"/>
      <c r="I157" s="17"/>
      <c r="J157" s="17"/>
      <c r="K157" s="17"/>
      <c r="L157" s="17"/>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c r="A158" s="15"/>
      <c r="B158" s="42"/>
      <c r="C158" s="38"/>
      <c r="D158" s="19"/>
      <c r="E158" s="17"/>
      <c r="F158" s="17"/>
      <c r="G158" s="17"/>
      <c r="H158" s="17"/>
      <c r="I158" s="17"/>
      <c r="J158" s="17"/>
      <c r="K158" s="17"/>
      <c r="L158" s="17"/>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ht="15.75">
      <c r="A159" s="15"/>
      <c r="B159" s="42"/>
      <c r="C159" s="38"/>
      <c r="D159" s="19"/>
      <c r="E159" s="17"/>
      <c r="F159" s="17"/>
      <c r="G159" s="17"/>
      <c r="H159" s="17"/>
      <c r="I159" s="17"/>
      <c r="J159" s="17"/>
      <c r="K159" s="17"/>
      <c r="L159" s="17"/>
      <c r="M159" s="11"/>
      <c r="N159" s="11"/>
      <c r="O159" s="11"/>
      <c r="P159" s="11"/>
      <c r="Q159" s="11"/>
      <c r="R159" s="11"/>
      <c r="S159" s="11"/>
      <c r="T159" s="11"/>
      <c r="U159" s="11"/>
      <c r="V159" s="11"/>
      <c r="W159" s="11"/>
      <c r="X159" s="11"/>
      <c r="Y159" s="11"/>
      <c r="Z159" s="11"/>
      <c r="AA159" s="11"/>
      <c r="AB159" s="11"/>
      <c r="AC159" s="11"/>
      <c r="AD159" s="11"/>
      <c r="AE159" s="11"/>
      <c r="AF159" s="11"/>
      <c r="AG159" s="11"/>
      <c r="AH159" s="11"/>
    </row>
    <row r="160" spans="1:34" ht="15.75">
      <c r="A160" s="15"/>
      <c r="B160" s="42"/>
      <c r="C160" s="38"/>
      <c r="D160" s="19"/>
      <c r="E160" s="17"/>
      <c r="F160" s="17"/>
      <c r="G160" s="17"/>
      <c r="H160" s="17"/>
      <c r="I160" s="17"/>
      <c r="J160" s="17"/>
      <c r="K160" s="17"/>
      <c r="L160" s="17"/>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15.75">
      <c r="A161" s="15"/>
      <c r="B161" s="42"/>
      <c r="C161" s="38"/>
      <c r="D161" s="19"/>
      <c r="E161" s="17"/>
      <c r="F161" s="17"/>
      <c r="G161" s="17"/>
      <c r="H161" s="17"/>
      <c r="I161" s="17"/>
      <c r="J161" s="17"/>
      <c r="K161" s="17"/>
      <c r="L161" s="17"/>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15.75">
      <c r="A162" s="15"/>
      <c r="B162" s="42"/>
      <c r="C162" s="38"/>
      <c r="D162" s="19"/>
      <c r="E162" s="17"/>
      <c r="F162" s="17"/>
      <c r="G162" s="17"/>
      <c r="H162" s="17"/>
      <c r="I162" s="17"/>
      <c r="J162" s="17"/>
      <c r="K162" s="17"/>
      <c r="L162" s="17"/>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5"/>
      <c r="B163" s="42"/>
      <c r="C163" s="38"/>
      <c r="D163" s="19"/>
      <c r="E163" s="17"/>
      <c r="F163" s="17"/>
      <c r="G163" s="17"/>
      <c r="H163" s="17"/>
      <c r="I163" s="17"/>
      <c r="J163" s="17"/>
      <c r="K163" s="17"/>
      <c r="L163" s="17"/>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ht="15.75">
      <c r="A164" s="15"/>
      <c r="B164" s="42"/>
      <c r="C164" s="38"/>
      <c r="D164" s="19"/>
      <c r="E164" s="17"/>
      <c r="F164" s="17"/>
      <c r="G164" s="17"/>
      <c r="H164" s="17"/>
      <c r="I164" s="17"/>
      <c r="J164" s="17"/>
      <c r="K164" s="17"/>
      <c r="L164" s="17"/>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ht="15.75">
      <c r="A165" s="15"/>
      <c r="B165" s="42"/>
      <c r="C165" s="38"/>
      <c r="D165" s="19"/>
      <c r="E165" s="17"/>
      <c r="F165" s="17"/>
      <c r="G165" s="17"/>
      <c r="H165" s="17"/>
      <c r="I165" s="17"/>
      <c r="J165" s="17"/>
      <c r="K165" s="17"/>
      <c r="L165" s="17"/>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5"/>
      <c r="B166" s="42"/>
      <c r="C166" s="38"/>
      <c r="D166" s="19"/>
      <c r="E166" s="17"/>
      <c r="F166" s="17"/>
      <c r="G166" s="17"/>
      <c r="H166" s="17"/>
      <c r="I166" s="17"/>
      <c r="J166" s="17"/>
      <c r="K166" s="17"/>
      <c r="L166" s="17"/>
      <c r="M166" s="11"/>
      <c r="N166" s="11"/>
      <c r="O166" s="11"/>
      <c r="P166" s="11"/>
      <c r="Q166" s="11"/>
      <c r="R166" s="11"/>
      <c r="S166" s="11"/>
      <c r="T166" s="11"/>
      <c r="U166" s="11"/>
      <c r="V166" s="11"/>
      <c r="W166" s="11"/>
      <c r="X166" s="11"/>
      <c r="Y166" s="11"/>
      <c r="Z166" s="11"/>
      <c r="AA166" s="11"/>
      <c r="AB166" s="11"/>
      <c r="AC166" s="11"/>
      <c r="AD166" s="11"/>
      <c r="AE166" s="11"/>
      <c r="AF166" s="11"/>
      <c r="AG166" s="11"/>
      <c r="AH166" s="11"/>
    </row>
    <row r="167" spans="1:34" ht="15.75">
      <c r="A167" s="15"/>
      <c r="B167" s="42"/>
      <c r="C167" s="38"/>
      <c r="D167" s="19"/>
      <c r="E167" s="17"/>
      <c r="F167" s="17"/>
      <c r="G167" s="17"/>
      <c r="H167" s="17"/>
      <c r="I167" s="17"/>
      <c r="J167" s="17"/>
      <c r="K167" s="17"/>
      <c r="L167" s="17"/>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ht="15.75">
      <c r="A168" s="15"/>
      <c r="B168" s="42"/>
      <c r="C168" s="38"/>
      <c r="D168" s="19"/>
      <c r="E168" s="17"/>
      <c r="F168" s="17"/>
      <c r="G168" s="17"/>
      <c r="H168" s="17"/>
      <c r="I168" s="17"/>
      <c r="J168" s="17"/>
      <c r="K168" s="17"/>
      <c r="L168" s="17"/>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5"/>
      <c r="B169" s="42"/>
      <c r="C169" s="38"/>
      <c r="D169" s="19"/>
      <c r="E169" s="17"/>
      <c r="F169" s="17"/>
      <c r="G169" s="17"/>
      <c r="H169" s="17"/>
      <c r="I169" s="17"/>
      <c r="J169" s="17"/>
      <c r="K169" s="17"/>
      <c r="L169" s="17"/>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15.75">
      <c r="A170" s="15"/>
      <c r="B170" s="42"/>
      <c r="C170" s="38"/>
      <c r="D170" s="19"/>
      <c r="E170" s="17"/>
      <c r="F170" s="17"/>
      <c r="G170" s="17"/>
      <c r="H170" s="17"/>
      <c r="I170" s="17"/>
      <c r="J170" s="17"/>
      <c r="K170" s="17"/>
      <c r="L170" s="17"/>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15.75">
      <c r="A171" s="15"/>
      <c r="B171" s="42"/>
      <c r="C171" s="38"/>
      <c r="D171" s="19"/>
      <c r="E171" s="17"/>
      <c r="F171" s="17"/>
      <c r="G171" s="17"/>
      <c r="H171" s="17"/>
      <c r="I171" s="17"/>
      <c r="J171" s="17"/>
      <c r="K171" s="17"/>
      <c r="L171" s="17"/>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5"/>
      <c r="B172" s="42"/>
      <c r="C172" s="38"/>
      <c r="D172" s="19"/>
      <c r="E172" s="17"/>
      <c r="F172" s="17"/>
      <c r="G172" s="17"/>
      <c r="H172" s="17"/>
      <c r="I172" s="17"/>
      <c r="J172" s="17"/>
      <c r="K172" s="17"/>
      <c r="L172" s="17"/>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15.75">
      <c r="A173" s="15"/>
      <c r="B173" s="42"/>
      <c r="C173" s="38"/>
      <c r="D173" s="19"/>
      <c r="E173" s="17"/>
      <c r="F173" s="17"/>
      <c r="G173" s="17"/>
      <c r="H173" s="17"/>
      <c r="I173" s="17"/>
      <c r="J173" s="17"/>
      <c r="K173" s="17"/>
      <c r="L173" s="17"/>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5"/>
      <c r="B174" s="42"/>
      <c r="C174" s="38"/>
      <c r="D174" s="19"/>
      <c r="E174" s="17"/>
      <c r="F174" s="17"/>
      <c r="G174" s="17"/>
      <c r="H174" s="17"/>
      <c r="I174" s="17"/>
      <c r="J174" s="17"/>
      <c r="K174" s="17"/>
      <c r="L174" s="17"/>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15.75">
      <c r="A175" s="15"/>
      <c r="B175" s="42"/>
      <c r="C175" s="38"/>
      <c r="D175" s="19"/>
      <c r="E175" s="17"/>
      <c r="F175" s="17"/>
      <c r="G175" s="17"/>
      <c r="H175" s="17"/>
      <c r="I175" s="17"/>
      <c r="J175" s="17"/>
      <c r="K175" s="17"/>
      <c r="L175" s="17"/>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15.75">
      <c r="A176" s="15"/>
      <c r="B176" s="42"/>
      <c r="C176" s="38"/>
      <c r="D176" s="19"/>
      <c r="E176" s="17"/>
      <c r="F176" s="17"/>
      <c r="G176" s="17"/>
      <c r="H176" s="17"/>
      <c r="I176" s="17"/>
      <c r="J176" s="17"/>
      <c r="K176" s="17"/>
      <c r="L176" s="17"/>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15.75">
      <c r="A177" s="15"/>
      <c r="B177" s="42"/>
      <c r="C177" s="38"/>
      <c r="D177" s="19"/>
      <c r="E177" s="17"/>
      <c r="F177" s="17"/>
      <c r="G177" s="17"/>
      <c r="H177" s="17"/>
      <c r="I177" s="17"/>
      <c r="J177" s="17"/>
      <c r="K177" s="17"/>
      <c r="L177" s="17"/>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15.75">
      <c r="A178" s="15"/>
      <c r="B178" s="42"/>
      <c r="C178" s="38"/>
      <c r="D178" s="19"/>
      <c r="E178" s="17"/>
      <c r="F178" s="17"/>
      <c r="G178" s="17"/>
      <c r="H178" s="17"/>
      <c r="I178" s="17"/>
      <c r="J178" s="17"/>
      <c r="K178" s="17"/>
      <c r="L178" s="17"/>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15.75">
      <c r="A179" s="15"/>
      <c r="B179" s="42"/>
      <c r="C179" s="38"/>
      <c r="D179" s="19"/>
      <c r="E179" s="17"/>
      <c r="F179" s="17"/>
      <c r="G179" s="17"/>
      <c r="H179" s="17"/>
      <c r="I179" s="17"/>
      <c r="J179" s="17"/>
      <c r="K179" s="17"/>
      <c r="L179" s="17"/>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15.75">
      <c r="A180" s="15"/>
      <c r="B180" s="42"/>
      <c r="C180" s="38"/>
      <c r="D180" s="19"/>
      <c r="E180" s="17"/>
      <c r="F180" s="17"/>
      <c r="G180" s="17"/>
      <c r="H180" s="17"/>
      <c r="I180" s="17"/>
      <c r="J180" s="17"/>
      <c r="K180" s="17"/>
      <c r="L180" s="17"/>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5"/>
      <c r="B181" s="42"/>
      <c r="C181" s="38"/>
      <c r="D181" s="19"/>
      <c r="E181" s="17"/>
      <c r="F181" s="17"/>
      <c r="G181" s="17"/>
      <c r="H181" s="17"/>
      <c r="I181" s="17"/>
      <c r="J181" s="17"/>
      <c r="K181" s="17"/>
      <c r="L181" s="17"/>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ht="15.75">
      <c r="A182" s="15"/>
      <c r="B182" s="42"/>
      <c r="C182" s="38"/>
      <c r="D182" s="19"/>
      <c r="E182" s="17"/>
      <c r="F182" s="17"/>
      <c r="G182" s="17"/>
      <c r="H182" s="17"/>
      <c r="I182" s="17"/>
      <c r="J182" s="17"/>
      <c r="K182" s="17"/>
      <c r="L182" s="17"/>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15.75">
      <c r="A183" s="15"/>
      <c r="B183" s="42"/>
      <c r="C183" s="38"/>
      <c r="D183" s="19"/>
      <c r="E183" s="17"/>
      <c r="F183" s="17"/>
      <c r="G183" s="17"/>
      <c r="H183" s="17"/>
      <c r="I183" s="17"/>
      <c r="J183" s="17"/>
      <c r="K183" s="17"/>
      <c r="L183" s="17"/>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15.75">
      <c r="A184" s="15"/>
      <c r="B184" s="42"/>
      <c r="C184" s="38"/>
      <c r="D184" s="19"/>
      <c r="E184" s="17"/>
      <c r="F184" s="17"/>
      <c r="G184" s="17"/>
      <c r="H184" s="17"/>
      <c r="I184" s="17"/>
      <c r="J184" s="17"/>
      <c r="K184" s="17"/>
      <c r="L184" s="17"/>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 r="A185" s="15"/>
      <c r="B185" s="42"/>
      <c r="C185" s="38"/>
      <c r="D185" s="19"/>
      <c r="E185" s="17"/>
      <c r="F185" s="17"/>
      <c r="G185" s="17"/>
      <c r="H185" s="17"/>
      <c r="I185" s="17"/>
      <c r="J185" s="17"/>
      <c r="K185" s="17"/>
      <c r="L185" s="17"/>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ht="15.75">
      <c r="A186" s="15"/>
      <c r="B186" s="42"/>
      <c r="C186" s="38"/>
      <c r="D186" s="19"/>
      <c r="E186" s="17"/>
      <c r="F186" s="17"/>
      <c r="G186" s="17"/>
      <c r="H186" s="17"/>
      <c r="I186" s="17"/>
      <c r="J186" s="17"/>
      <c r="K186" s="17"/>
      <c r="L186" s="17"/>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ht="15.75">
      <c r="A187" s="15"/>
      <c r="B187" s="42"/>
      <c r="C187" s="38"/>
      <c r="D187" s="19"/>
      <c r="E187" s="17"/>
      <c r="F187" s="17"/>
      <c r="G187" s="17"/>
      <c r="H187" s="17"/>
      <c r="I187" s="17"/>
      <c r="J187" s="17"/>
      <c r="K187" s="17"/>
      <c r="L187" s="17"/>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15.75">
      <c r="A188" s="15"/>
      <c r="B188" s="42"/>
      <c r="C188" s="38"/>
      <c r="D188" s="19"/>
      <c r="E188" s="17"/>
      <c r="F188" s="17"/>
      <c r="G188" s="17"/>
      <c r="H188" s="17"/>
      <c r="I188" s="17"/>
      <c r="J188" s="17"/>
      <c r="K188" s="17"/>
      <c r="L188" s="17"/>
      <c r="M188" s="11"/>
      <c r="N188" s="11"/>
      <c r="O188" s="11"/>
      <c r="P188" s="11"/>
      <c r="Q188" s="11"/>
      <c r="R188" s="11"/>
      <c r="S188" s="11"/>
      <c r="T188" s="11"/>
      <c r="U188" s="11"/>
      <c r="V188" s="11"/>
      <c r="W188" s="11"/>
      <c r="X188" s="11"/>
      <c r="Y188" s="11"/>
      <c r="Z188" s="11"/>
      <c r="AA188" s="11"/>
      <c r="AB188" s="11"/>
      <c r="AC188" s="11"/>
      <c r="AD188" s="11"/>
      <c r="AE188" s="11"/>
      <c r="AF188" s="11"/>
      <c r="AG188" s="11"/>
      <c r="AH188" s="11"/>
    </row>
    <row r="189" spans="1:34" ht="15.75">
      <c r="A189" s="15"/>
      <c r="B189" s="42"/>
      <c r="C189" s="38"/>
      <c r="D189" s="19"/>
      <c r="E189" s="17"/>
      <c r="F189" s="17"/>
      <c r="G189" s="17"/>
      <c r="H189" s="17"/>
      <c r="I189" s="17"/>
      <c r="J189" s="17"/>
      <c r="K189" s="17"/>
      <c r="L189" s="17"/>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c r="A190" s="15"/>
      <c r="B190" s="42"/>
      <c r="C190" s="38"/>
      <c r="D190" s="19"/>
      <c r="E190" s="17"/>
      <c r="F190" s="17"/>
      <c r="G190" s="17"/>
      <c r="H190" s="17"/>
      <c r="I190" s="17"/>
      <c r="J190" s="17"/>
      <c r="K190" s="17"/>
      <c r="L190" s="17"/>
      <c r="M190" s="11"/>
      <c r="N190" s="11"/>
      <c r="O190" s="11"/>
      <c r="P190" s="11"/>
      <c r="Q190" s="11"/>
      <c r="R190" s="11"/>
      <c r="S190" s="11"/>
      <c r="T190" s="11"/>
      <c r="U190" s="11"/>
      <c r="V190" s="11"/>
      <c r="W190" s="11"/>
      <c r="X190" s="11"/>
      <c r="Y190" s="11"/>
      <c r="Z190" s="11"/>
      <c r="AA190" s="11"/>
      <c r="AB190" s="11"/>
      <c r="AC190" s="11"/>
      <c r="AD190" s="11"/>
      <c r="AE190" s="11"/>
      <c r="AF190" s="11"/>
      <c r="AG190" s="11"/>
      <c r="AH190" s="11"/>
    </row>
    <row r="191" spans="1:34" ht="15.75">
      <c r="A191" s="15"/>
      <c r="B191" s="42"/>
      <c r="C191" s="38"/>
      <c r="D191" s="19"/>
      <c r="E191" s="17"/>
      <c r="F191" s="17"/>
      <c r="G191" s="17"/>
      <c r="H191" s="17"/>
      <c r="I191" s="17"/>
      <c r="J191" s="17"/>
      <c r="K191" s="17"/>
      <c r="L191" s="17"/>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15.75">
      <c r="A192" s="15"/>
      <c r="B192" s="42"/>
      <c r="C192" s="38"/>
      <c r="D192" s="19"/>
      <c r="E192" s="17"/>
      <c r="F192" s="17"/>
      <c r="G192" s="17"/>
      <c r="H192" s="17"/>
      <c r="I192" s="17"/>
      <c r="J192" s="17"/>
      <c r="K192" s="17"/>
      <c r="L192" s="17"/>
      <c r="M192" s="11"/>
      <c r="N192" s="11"/>
      <c r="O192" s="11"/>
      <c r="P192" s="11"/>
      <c r="Q192" s="11"/>
      <c r="R192" s="11"/>
      <c r="S192" s="11"/>
      <c r="T192" s="11"/>
      <c r="U192" s="11"/>
      <c r="V192" s="11"/>
      <c r="W192" s="11"/>
      <c r="X192" s="11"/>
      <c r="Y192" s="11"/>
      <c r="Z192" s="11"/>
      <c r="AA192" s="11"/>
      <c r="AB192" s="11"/>
      <c r="AC192" s="11"/>
      <c r="AD192" s="11"/>
      <c r="AE192" s="11"/>
      <c r="AF192" s="11"/>
      <c r="AG192" s="11"/>
      <c r="AH192" s="11"/>
    </row>
    <row r="193" spans="1:34" ht="15.75">
      <c r="A193" s="15"/>
      <c r="B193" s="42"/>
      <c r="C193" s="38"/>
      <c r="D193" s="19"/>
      <c r="E193" s="17"/>
      <c r="F193" s="17"/>
      <c r="G193" s="17"/>
      <c r="H193" s="17"/>
      <c r="I193" s="17"/>
      <c r="J193" s="17"/>
      <c r="K193" s="17"/>
      <c r="L193" s="17"/>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ht="15.75">
      <c r="A194" s="15"/>
      <c r="B194" s="42"/>
      <c r="C194" s="38"/>
      <c r="D194" s="19"/>
      <c r="E194" s="17"/>
      <c r="F194" s="17"/>
      <c r="G194" s="17"/>
      <c r="H194" s="17"/>
      <c r="I194" s="17"/>
      <c r="J194" s="17"/>
      <c r="K194" s="17"/>
      <c r="L194" s="17"/>
      <c r="M194" s="11"/>
      <c r="N194" s="11"/>
      <c r="O194" s="11"/>
      <c r="P194" s="11"/>
      <c r="Q194" s="11"/>
      <c r="R194" s="11"/>
      <c r="S194" s="11"/>
      <c r="T194" s="11"/>
      <c r="U194" s="11"/>
      <c r="V194" s="11"/>
      <c r="W194" s="11"/>
      <c r="X194" s="11"/>
      <c r="Y194" s="11"/>
      <c r="Z194" s="11"/>
      <c r="AA194" s="11"/>
      <c r="AB194" s="11"/>
      <c r="AC194" s="11"/>
      <c r="AD194" s="11"/>
      <c r="AE194" s="11"/>
      <c r="AF194" s="11"/>
      <c r="AG194" s="11"/>
      <c r="AH194" s="11"/>
    </row>
    <row r="195" spans="1:34" ht="15.75">
      <c r="A195" s="15"/>
      <c r="B195" s="42"/>
      <c r="C195" s="38"/>
      <c r="D195" s="19"/>
      <c r="E195" s="17"/>
      <c r="F195" s="17"/>
      <c r="G195" s="17"/>
      <c r="H195" s="17"/>
      <c r="I195" s="17"/>
      <c r="J195" s="17"/>
      <c r="K195" s="17"/>
      <c r="L195" s="17"/>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ht="15.75">
      <c r="A196" s="15"/>
      <c r="B196" s="42"/>
      <c r="C196" s="38"/>
      <c r="D196" s="19"/>
      <c r="E196" s="17"/>
      <c r="F196" s="17"/>
      <c r="G196" s="17"/>
      <c r="H196" s="17"/>
      <c r="I196" s="17"/>
      <c r="J196" s="17"/>
      <c r="K196" s="17"/>
      <c r="L196" s="17"/>
      <c r="M196" s="11"/>
      <c r="N196" s="11"/>
      <c r="O196" s="11"/>
      <c r="P196" s="11"/>
      <c r="Q196" s="11"/>
      <c r="R196" s="11"/>
      <c r="S196" s="11"/>
      <c r="T196" s="11"/>
      <c r="U196" s="11"/>
      <c r="V196" s="11"/>
      <c r="W196" s="11"/>
      <c r="X196" s="11"/>
      <c r="Y196" s="11"/>
      <c r="Z196" s="11"/>
      <c r="AA196" s="11"/>
      <c r="AB196" s="11"/>
      <c r="AC196" s="11"/>
      <c r="AD196" s="11"/>
      <c r="AE196" s="11"/>
      <c r="AF196" s="11"/>
      <c r="AG196" s="11"/>
      <c r="AH196" s="11"/>
    </row>
    <row r="197" spans="1:34" ht="15.75">
      <c r="A197" s="15"/>
      <c r="B197" s="42"/>
      <c r="C197" s="38"/>
      <c r="D197" s="19"/>
      <c r="E197" s="17"/>
      <c r="F197" s="17"/>
      <c r="G197" s="17"/>
      <c r="H197" s="17"/>
      <c r="I197" s="17"/>
      <c r="J197" s="17"/>
      <c r="K197" s="17"/>
      <c r="L197" s="17"/>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15.75">
      <c r="A198" s="15"/>
      <c r="B198" s="42"/>
      <c r="C198" s="38"/>
      <c r="D198" s="19"/>
      <c r="E198" s="17"/>
      <c r="F198" s="17"/>
      <c r="G198" s="17"/>
      <c r="H198" s="17"/>
      <c r="I198" s="17"/>
      <c r="J198" s="17"/>
      <c r="K198" s="17"/>
      <c r="L198" s="17"/>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ht="15.75">
      <c r="A199" s="15"/>
      <c r="B199" s="42"/>
      <c r="C199" s="38"/>
      <c r="D199" s="19"/>
      <c r="E199" s="17"/>
      <c r="F199" s="17"/>
      <c r="G199" s="17"/>
      <c r="H199" s="17"/>
      <c r="I199" s="17"/>
      <c r="J199" s="17"/>
      <c r="K199" s="17"/>
      <c r="L199" s="17"/>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15.75">
      <c r="A200" s="15"/>
      <c r="B200" s="42"/>
      <c r="C200" s="38"/>
      <c r="D200" s="19"/>
      <c r="E200" s="17"/>
      <c r="F200" s="17"/>
      <c r="G200" s="17"/>
      <c r="H200" s="17"/>
      <c r="I200" s="17"/>
      <c r="J200" s="17"/>
      <c r="K200" s="17"/>
      <c r="L200" s="17"/>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ht="15.75">
      <c r="A201" s="15"/>
      <c r="B201" s="42"/>
      <c r="C201" s="38"/>
      <c r="D201" s="19"/>
      <c r="E201" s="17"/>
      <c r="F201" s="17"/>
      <c r="G201" s="17"/>
      <c r="H201" s="17"/>
      <c r="I201" s="17"/>
      <c r="J201" s="17"/>
      <c r="K201" s="17"/>
      <c r="L201" s="17"/>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15.75">
      <c r="A202" s="15"/>
      <c r="B202" s="42"/>
      <c r="C202" s="38"/>
      <c r="D202" s="19"/>
      <c r="E202" s="17"/>
      <c r="F202" s="17"/>
      <c r="G202" s="17"/>
      <c r="H202" s="17"/>
      <c r="I202" s="17"/>
      <c r="J202" s="17"/>
      <c r="K202" s="17"/>
      <c r="L202" s="17"/>
      <c r="M202" s="11"/>
      <c r="N202" s="11"/>
      <c r="O202" s="11"/>
      <c r="P202" s="11"/>
      <c r="Q202" s="11"/>
      <c r="R202" s="11"/>
      <c r="S202" s="11"/>
      <c r="T202" s="11"/>
      <c r="U202" s="11"/>
      <c r="V202" s="11"/>
      <c r="W202" s="11"/>
      <c r="X202" s="11"/>
      <c r="Y202" s="11"/>
      <c r="Z202" s="11"/>
      <c r="AA202" s="11"/>
      <c r="AB202" s="11"/>
      <c r="AC202" s="11"/>
      <c r="AD202" s="11"/>
      <c r="AE202" s="11"/>
      <c r="AF202" s="11"/>
      <c r="AG202" s="11"/>
      <c r="AH202" s="11"/>
    </row>
    <row r="203" spans="1:34" ht="15.75">
      <c r="A203" s="15"/>
      <c r="B203" s="42"/>
      <c r="C203" s="38"/>
      <c r="D203" s="19"/>
      <c r="E203" s="17"/>
      <c r="F203" s="17"/>
      <c r="G203" s="17"/>
      <c r="H203" s="17"/>
      <c r="I203" s="17"/>
      <c r="J203" s="17"/>
      <c r="K203" s="17"/>
      <c r="L203" s="17"/>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ht="15.75">
      <c r="A204" s="15"/>
      <c r="B204" s="42"/>
      <c r="C204" s="38"/>
      <c r="D204" s="19"/>
      <c r="E204" s="17"/>
      <c r="F204" s="17"/>
      <c r="G204" s="17"/>
      <c r="H204" s="17"/>
      <c r="I204" s="17"/>
      <c r="J204" s="17"/>
      <c r="K204" s="17"/>
      <c r="L204" s="17"/>
      <c r="M204" s="11"/>
      <c r="N204" s="11"/>
      <c r="O204" s="11"/>
      <c r="P204" s="11"/>
      <c r="Q204" s="11"/>
      <c r="R204" s="11"/>
      <c r="S204" s="11"/>
      <c r="T204" s="11"/>
      <c r="U204" s="11"/>
      <c r="V204" s="11"/>
      <c r="W204" s="11"/>
      <c r="X204" s="11"/>
      <c r="Y204" s="11"/>
      <c r="Z204" s="11"/>
      <c r="AA204" s="11"/>
      <c r="AB204" s="11"/>
      <c r="AC204" s="11"/>
      <c r="AD204" s="11"/>
      <c r="AE204" s="11"/>
      <c r="AF204" s="11"/>
      <c r="AG204" s="11"/>
      <c r="AH204" s="11"/>
    </row>
    <row r="205" spans="1:34" ht="15.75">
      <c r="A205" s="15"/>
      <c r="B205" s="42"/>
      <c r="C205" s="38"/>
      <c r="D205" s="19"/>
      <c r="E205" s="17"/>
      <c r="F205" s="17"/>
      <c r="G205" s="17"/>
      <c r="H205" s="17"/>
      <c r="I205" s="17"/>
      <c r="J205" s="17"/>
      <c r="K205" s="17"/>
      <c r="L205" s="17"/>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ht="15.75">
      <c r="A206" s="15"/>
      <c r="B206" s="42"/>
      <c r="C206" s="38"/>
      <c r="D206" s="19"/>
      <c r="E206" s="17"/>
      <c r="F206" s="17"/>
      <c r="G206" s="17"/>
      <c r="H206" s="17"/>
      <c r="I206" s="17"/>
      <c r="J206" s="17"/>
      <c r="K206" s="17"/>
      <c r="L206" s="17"/>
      <c r="M206" s="11"/>
      <c r="N206" s="11"/>
      <c r="O206" s="11"/>
      <c r="P206" s="11"/>
      <c r="Q206" s="11"/>
      <c r="R206" s="11"/>
      <c r="S206" s="11"/>
      <c r="T206" s="11"/>
      <c r="U206" s="11"/>
      <c r="V206" s="11"/>
      <c r="W206" s="11"/>
      <c r="X206" s="11"/>
      <c r="Y206" s="11"/>
      <c r="Z206" s="11"/>
      <c r="AA206" s="11"/>
      <c r="AB206" s="11"/>
      <c r="AC206" s="11"/>
      <c r="AD206" s="11"/>
      <c r="AE206" s="11"/>
      <c r="AF206" s="11"/>
      <c r="AG206" s="11"/>
      <c r="AH206" s="11"/>
    </row>
    <row r="207" spans="1:34" ht="15.75">
      <c r="A207" s="15"/>
      <c r="B207" s="42"/>
      <c r="C207" s="38"/>
      <c r="D207" s="19"/>
      <c r="E207" s="17"/>
      <c r="F207" s="17"/>
      <c r="G207" s="17"/>
      <c r="H207" s="17"/>
      <c r="I207" s="17"/>
      <c r="J207" s="17"/>
      <c r="K207" s="17"/>
      <c r="L207" s="17"/>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ht="15.75">
      <c r="A208" s="15"/>
      <c r="B208" s="42"/>
      <c r="C208" s="38"/>
      <c r="D208" s="19"/>
      <c r="E208" s="17"/>
      <c r="F208" s="17"/>
      <c r="G208" s="17"/>
      <c r="H208" s="17"/>
      <c r="I208" s="17"/>
      <c r="J208" s="17"/>
      <c r="K208" s="17"/>
      <c r="L208" s="17"/>
      <c r="M208" s="11"/>
      <c r="N208" s="11"/>
      <c r="O208" s="11"/>
      <c r="P208" s="11"/>
      <c r="Q208" s="11"/>
      <c r="R208" s="11"/>
      <c r="S208" s="11"/>
      <c r="T208" s="11"/>
      <c r="U208" s="11"/>
      <c r="V208" s="11"/>
      <c r="W208" s="11"/>
      <c r="X208" s="11"/>
      <c r="Y208" s="11"/>
      <c r="Z208" s="11"/>
      <c r="AA208" s="11"/>
      <c r="AB208" s="11"/>
      <c r="AC208" s="11"/>
      <c r="AD208" s="11"/>
      <c r="AE208" s="11"/>
      <c r="AF208" s="11"/>
      <c r="AG208" s="11"/>
      <c r="AH208" s="11"/>
    </row>
    <row r="209" spans="1:34" ht="15.75">
      <c r="A209" s="15"/>
      <c r="B209" s="42"/>
      <c r="C209" s="38"/>
      <c r="D209" s="19"/>
      <c r="E209" s="17"/>
      <c r="F209" s="17"/>
      <c r="G209" s="17"/>
      <c r="H209" s="17"/>
      <c r="I209" s="17"/>
      <c r="J209" s="17"/>
      <c r="K209" s="17"/>
      <c r="L209" s="17"/>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ht="15.75">
      <c r="A210" s="15"/>
      <c r="B210" s="42"/>
      <c r="C210" s="38"/>
      <c r="D210" s="19"/>
      <c r="E210" s="17"/>
      <c r="F210" s="17"/>
      <c r="G210" s="17"/>
      <c r="H210" s="17"/>
      <c r="I210" s="17"/>
      <c r="J210" s="17"/>
      <c r="K210" s="17"/>
      <c r="L210" s="17"/>
      <c r="M210" s="11"/>
      <c r="N210" s="11"/>
      <c r="O210" s="11"/>
      <c r="P210" s="11"/>
      <c r="Q210" s="11"/>
      <c r="R210" s="11"/>
      <c r="S210" s="11"/>
      <c r="T210" s="11"/>
      <c r="U210" s="11"/>
      <c r="V210" s="11"/>
      <c r="W210" s="11"/>
      <c r="X210" s="11"/>
      <c r="Y210" s="11"/>
      <c r="Z210" s="11"/>
      <c r="AA210" s="11"/>
      <c r="AB210" s="11"/>
      <c r="AC210" s="11"/>
      <c r="AD210" s="11"/>
      <c r="AE210" s="11"/>
      <c r="AF210" s="11"/>
      <c r="AG210" s="11"/>
      <c r="AH210" s="11"/>
    </row>
    <row r="211" spans="1:34" ht="15.75">
      <c r="A211" s="15"/>
      <c r="B211" s="42"/>
      <c r="C211" s="38"/>
      <c r="D211" s="19"/>
      <c r="E211" s="17"/>
      <c r="F211" s="17"/>
      <c r="G211" s="17"/>
      <c r="H211" s="17"/>
      <c r="I211" s="17"/>
      <c r="J211" s="17"/>
      <c r="K211" s="17"/>
      <c r="L211" s="17"/>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ht="15.75">
      <c r="A212" s="15"/>
      <c r="B212" s="42"/>
      <c r="C212" s="38"/>
      <c r="D212" s="19"/>
      <c r="E212" s="17"/>
      <c r="F212" s="17"/>
      <c r="G212" s="17"/>
      <c r="H212" s="17"/>
      <c r="I212" s="17"/>
      <c r="J212" s="17"/>
      <c r="K212" s="17"/>
      <c r="L212" s="17"/>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ht="15.75">
      <c r="A213" s="15"/>
      <c r="B213" s="42"/>
      <c r="C213" s="38"/>
      <c r="D213" s="19"/>
      <c r="E213" s="17"/>
      <c r="F213" s="17"/>
      <c r="G213" s="17"/>
      <c r="H213" s="17"/>
      <c r="I213" s="17"/>
      <c r="J213" s="17"/>
      <c r="K213" s="17"/>
      <c r="L213" s="17"/>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ht="15.75">
      <c r="A214" s="15"/>
      <c r="B214" s="42"/>
      <c r="C214" s="38"/>
      <c r="D214" s="19"/>
      <c r="E214" s="17"/>
      <c r="F214" s="17"/>
      <c r="G214" s="17"/>
      <c r="H214" s="17"/>
      <c r="I214" s="17"/>
      <c r="J214" s="17"/>
      <c r="K214" s="17"/>
      <c r="L214" s="17"/>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ht="15.75">
      <c r="A215" s="15"/>
      <c r="B215" s="42"/>
      <c r="C215" s="38"/>
      <c r="D215" s="19"/>
      <c r="E215" s="17"/>
      <c r="F215" s="17"/>
      <c r="G215" s="17"/>
      <c r="H215" s="17"/>
      <c r="I215" s="17"/>
      <c r="J215" s="17"/>
      <c r="K215" s="17"/>
      <c r="L215" s="17"/>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15.75">
      <c r="A216" s="15"/>
      <c r="B216" s="42"/>
      <c r="C216" s="38"/>
      <c r="D216" s="19"/>
      <c r="E216" s="17"/>
      <c r="F216" s="17"/>
      <c r="G216" s="17"/>
      <c r="H216" s="17"/>
      <c r="I216" s="17"/>
      <c r="J216" s="17"/>
      <c r="K216" s="17"/>
      <c r="L216" s="17"/>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15.75">
      <c r="A217" s="15"/>
      <c r="B217" s="42"/>
      <c r="C217" s="38"/>
      <c r="D217" s="19"/>
      <c r="E217" s="17"/>
      <c r="F217" s="17"/>
      <c r="G217" s="17"/>
      <c r="H217" s="17"/>
      <c r="I217" s="17"/>
      <c r="J217" s="17"/>
      <c r="K217" s="17"/>
      <c r="L217" s="17"/>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ht="15.75">
      <c r="A218" s="15"/>
      <c r="B218" s="42"/>
      <c r="C218" s="38"/>
      <c r="D218" s="19"/>
      <c r="E218" s="17"/>
      <c r="F218" s="17"/>
      <c r="G218" s="17"/>
      <c r="H218" s="17"/>
      <c r="I218" s="17"/>
      <c r="J218" s="17"/>
      <c r="K218" s="17"/>
      <c r="L218" s="17"/>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ht="15.75">
      <c r="A219" s="15"/>
      <c r="B219" s="42"/>
      <c r="C219" s="38"/>
      <c r="D219" s="19"/>
      <c r="E219" s="17"/>
      <c r="F219" s="17"/>
      <c r="G219" s="17"/>
      <c r="H219" s="17"/>
      <c r="I219" s="17"/>
      <c r="J219" s="17"/>
      <c r="K219" s="17"/>
      <c r="L219" s="17"/>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15.75">
      <c r="A220" s="15"/>
      <c r="B220" s="42"/>
      <c r="C220" s="38"/>
      <c r="D220" s="19"/>
      <c r="E220" s="17"/>
      <c r="F220" s="17"/>
      <c r="G220" s="17"/>
      <c r="H220" s="17"/>
      <c r="I220" s="17"/>
      <c r="J220" s="17"/>
      <c r="K220" s="17"/>
      <c r="L220" s="17"/>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c r="A221" s="15"/>
      <c r="B221" s="42"/>
      <c r="C221" s="38"/>
      <c r="D221" s="19"/>
      <c r="E221" s="17"/>
      <c r="F221" s="17"/>
      <c r="G221" s="17"/>
      <c r="H221" s="17"/>
      <c r="I221" s="17"/>
      <c r="J221" s="17"/>
      <c r="K221" s="17"/>
      <c r="L221" s="17"/>
      <c r="M221" s="11"/>
      <c r="N221" s="11"/>
      <c r="O221" s="11"/>
      <c r="P221" s="11"/>
      <c r="Q221" s="11"/>
      <c r="R221" s="11"/>
      <c r="S221" s="11"/>
      <c r="T221" s="11"/>
      <c r="U221" s="11"/>
      <c r="V221" s="11"/>
      <c r="W221" s="11"/>
      <c r="X221" s="11"/>
      <c r="Y221" s="11"/>
      <c r="Z221" s="11"/>
      <c r="AA221" s="11"/>
      <c r="AB221" s="11"/>
      <c r="AC221" s="11"/>
      <c r="AD221" s="11"/>
      <c r="AE221" s="11"/>
      <c r="AF221" s="11"/>
      <c r="AG221" s="11"/>
      <c r="AH221" s="11"/>
    </row>
    <row r="222" spans="1:34" ht="15.75">
      <c r="A222" s="15"/>
      <c r="B222" s="42"/>
      <c r="C222" s="38"/>
      <c r="D222" s="19"/>
      <c r="E222" s="17"/>
      <c r="F222" s="17"/>
      <c r="G222" s="17"/>
      <c r="H222" s="17"/>
      <c r="I222" s="17"/>
      <c r="J222" s="17"/>
      <c r="K222" s="17"/>
      <c r="L222" s="17"/>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ht="15.75">
      <c r="A223" s="15"/>
      <c r="B223" s="42"/>
      <c r="C223" s="38"/>
      <c r="D223" s="19"/>
      <c r="E223" s="17"/>
      <c r="F223" s="17"/>
      <c r="G223" s="17"/>
      <c r="H223" s="17"/>
      <c r="I223" s="17"/>
      <c r="J223" s="17"/>
      <c r="K223" s="17"/>
      <c r="L223" s="17"/>
      <c r="M223" s="11"/>
      <c r="N223" s="11"/>
      <c r="O223" s="11"/>
      <c r="P223" s="11"/>
      <c r="Q223" s="11"/>
      <c r="R223" s="11"/>
      <c r="S223" s="11"/>
      <c r="T223" s="11"/>
      <c r="U223" s="11"/>
      <c r="V223" s="11"/>
      <c r="W223" s="11"/>
      <c r="X223" s="11"/>
      <c r="Y223" s="11"/>
      <c r="Z223" s="11"/>
      <c r="AA223" s="11"/>
      <c r="AB223" s="11"/>
      <c r="AC223" s="11"/>
      <c r="AD223" s="11"/>
      <c r="AE223" s="11"/>
      <c r="AF223" s="11"/>
      <c r="AG223" s="11"/>
      <c r="AH223" s="11"/>
    </row>
    <row r="224" spans="1:34" ht="15.75">
      <c r="A224" s="15"/>
      <c r="B224" s="42"/>
      <c r="C224" s="38"/>
      <c r="D224" s="19"/>
      <c r="E224" s="17"/>
      <c r="F224" s="17"/>
      <c r="G224" s="17"/>
      <c r="H224" s="17"/>
      <c r="I224" s="17"/>
      <c r="J224" s="17"/>
      <c r="K224" s="17"/>
      <c r="L224" s="17"/>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ht="15.75">
      <c r="A225" s="15"/>
      <c r="B225" s="42"/>
      <c r="C225" s="38"/>
      <c r="D225" s="19"/>
      <c r="E225" s="17"/>
      <c r="F225" s="17"/>
      <c r="G225" s="17"/>
      <c r="H225" s="17"/>
      <c r="I225" s="17"/>
      <c r="J225" s="17"/>
      <c r="K225" s="17"/>
      <c r="L225" s="17"/>
      <c r="M225" s="11"/>
      <c r="N225" s="11"/>
      <c r="O225" s="11"/>
      <c r="P225" s="11"/>
      <c r="Q225" s="11"/>
      <c r="R225" s="11"/>
      <c r="S225" s="11"/>
      <c r="T225" s="11"/>
      <c r="U225" s="11"/>
      <c r="V225" s="11"/>
      <c r="W225" s="11"/>
      <c r="X225" s="11"/>
      <c r="Y225" s="11"/>
      <c r="Z225" s="11"/>
      <c r="AA225" s="11"/>
      <c r="AB225" s="11"/>
      <c r="AC225" s="11"/>
      <c r="AD225" s="11"/>
      <c r="AE225" s="11"/>
      <c r="AF225" s="11"/>
      <c r="AG225" s="11"/>
      <c r="AH225" s="11"/>
    </row>
    <row r="226" spans="1:34" ht="15.75">
      <c r="A226" s="15"/>
      <c r="B226" s="42"/>
      <c r="C226" s="38"/>
      <c r="D226" s="19"/>
      <c r="E226" s="17"/>
      <c r="F226" s="17"/>
      <c r="G226" s="17"/>
      <c r="H226" s="17"/>
      <c r="I226" s="17"/>
      <c r="J226" s="17"/>
      <c r="K226" s="17"/>
      <c r="L226" s="17"/>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ht="15.75">
      <c r="A227" s="15"/>
      <c r="B227" s="42"/>
      <c r="C227" s="38"/>
      <c r="D227" s="19"/>
      <c r="E227" s="17"/>
      <c r="F227" s="17"/>
      <c r="G227" s="17"/>
      <c r="H227" s="17"/>
      <c r="I227" s="17"/>
      <c r="J227" s="17"/>
      <c r="K227" s="17"/>
      <c r="L227" s="17"/>
      <c r="M227" s="11"/>
      <c r="N227" s="11"/>
      <c r="O227" s="11"/>
      <c r="P227" s="11"/>
      <c r="Q227" s="11"/>
      <c r="R227" s="11"/>
      <c r="S227" s="11"/>
      <c r="T227" s="11"/>
      <c r="U227" s="11"/>
      <c r="V227" s="11"/>
      <c r="W227" s="11"/>
      <c r="X227" s="11"/>
      <c r="Y227" s="11"/>
      <c r="Z227" s="11"/>
      <c r="AA227" s="11"/>
      <c r="AB227" s="11"/>
      <c r="AC227" s="11"/>
      <c r="AD227" s="11"/>
      <c r="AE227" s="11"/>
      <c r="AF227" s="11"/>
      <c r="AG227" s="11"/>
      <c r="AH227" s="11"/>
    </row>
    <row r="228" spans="1:34" ht="15.75">
      <c r="A228" s="15"/>
      <c r="B228" s="42"/>
      <c r="C228" s="38"/>
      <c r="D228" s="19"/>
      <c r="E228" s="17"/>
      <c r="F228" s="17"/>
      <c r="G228" s="17"/>
      <c r="H228" s="17"/>
      <c r="I228" s="17"/>
      <c r="J228" s="17"/>
      <c r="K228" s="17"/>
      <c r="L228" s="17"/>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ht="15.75">
      <c r="A229" s="15"/>
      <c r="B229" s="42"/>
      <c r="C229" s="38"/>
      <c r="D229" s="19"/>
      <c r="E229" s="17"/>
      <c r="F229" s="17"/>
      <c r="G229" s="17"/>
      <c r="H229" s="17"/>
      <c r="I229" s="17"/>
      <c r="J229" s="17"/>
      <c r="K229" s="17"/>
      <c r="L229" s="17"/>
      <c r="M229" s="11"/>
      <c r="N229" s="11"/>
      <c r="O229" s="11"/>
      <c r="P229" s="11"/>
      <c r="Q229" s="11"/>
      <c r="R229" s="11"/>
      <c r="S229" s="11"/>
      <c r="T229" s="11"/>
      <c r="U229" s="11"/>
      <c r="V229" s="11"/>
      <c r="W229" s="11"/>
      <c r="X229" s="11"/>
      <c r="Y229" s="11"/>
      <c r="Z229" s="11"/>
      <c r="AA229" s="11"/>
      <c r="AB229" s="11"/>
      <c r="AC229" s="11"/>
      <c r="AD229" s="11"/>
      <c r="AE229" s="11"/>
      <c r="AF229" s="11"/>
      <c r="AG229" s="11"/>
      <c r="AH229" s="11"/>
    </row>
    <row r="230" spans="1:34" ht="15.75">
      <c r="A230" s="15"/>
      <c r="B230" s="42"/>
      <c r="C230" s="38"/>
      <c r="D230" s="19"/>
      <c r="E230" s="17"/>
      <c r="F230" s="17"/>
      <c r="G230" s="17"/>
      <c r="H230" s="17"/>
      <c r="I230" s="17"/>
      <c r="J230" s="17"/>
      <c r="K230" s="17"/>
      <c r="L230" s="17"/>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ht="15.75">
      <c r="A231" s="15"/>
      <c r="B231" s="42"/>
      <c r="C231" s="38"/>
      <c r="D231" s="19"/>
      <c r="E231" s="17"/>
      <c r="F231" s="17"/>
      <c r="G231" s="17"/>
      <c r="H231" s="17"/>
      <c r="I231" s="17"/>
      <c r="J231" s="17"/>
      <c r="K231" s="17"/>
      <c r="L231" s="17"/>
      <c r="M231" s="11"/>
      <c r="N231" s="11"/>
      <c r="O231" s="11"/>
      <c r="P231" s="11"/>
      <c r="Q231" s="11"/>
      <c r="R231" s="11"/>
      <c r="S231" s="11"/>
      <c r="T231" s="11"/>
      <c r="U231" s="11"/>
      <c r="V231" s="11"/>
      <c r="W231" s="11"/>
      <c r="X231" s="11"/>
      <c r="Y231" s="11"/>
      <c r="Z231" s="11"/>
      <c r="AA231" s="11"/>
      <c r="AB231" s="11"/>
      <c r="AC231" s="11"/>
      <c r="AD231" s="11"/>
      <c r="AE231" s="11"/>
      <c r="AF231" s="11"/>
      <c r="AG231" s="11"/>
      <c r="AH231" s="11"/>
    </row>
    <row r="232" spans="1:34" ht="15.75">
      <c r="A232" s="15"/>
      <c r="B232" s="42"/>
      <c r="C232" s="38"/>
      <c r="D232" s="19"/>
      <c r="E232" s="17"/>
      <c r="F232" s="17"/>
      <c r="G232" s="17"/>
      <c r="H232" s="17"/>
      <c r="I232" s="17"/>
      <c r="J232" s="17"/>
      <c r="K232" s="17"/>
      <c r="L232" s="17"/>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ht="15.75">
      <c r="A233" s="15"/>
      <c r="B233" s="42"/>
      <c r="C233" s="38"/>
      <c r="D233" s="19"/>
      <c r="E233" s="17"/>
      <c r="F233" s="17"/>
      <c r="G233" s="17"/>
      <c r="H233" s="17"/>
      <c r="I233" s="17"/>
      <c r="J233" s="17"/>
      <c r="K233" s="17"/>
      <c r="L233" s="17"/>
      <c r="M233" s="11"/>
      <c r="N233" s="11"/>
      <c r="O233" s="11"/>
      <c r="P233" s="11"/>
      <c r="Q233" s="11"/>
      <c r="R233" s="11"/>
      <c r="S233" s="11"/>
      <c r="T233" s="11"/>
      <c r="U233" s="11"/>
      <c r="V233" s="11"/>
      <c r="W233" s="11"/>
      <c r="X233" s="11"/>
      <c r="Y233" s="11"/>
      <c r="Z233" s="11"/>
      <c r="AA233" s="11"/>
      <c r="AB233" s="11"/>
      <c r="AC233" s="11"/>
      <c r="AD233" s="11"/>
      <c r="AE233" s="11"/>
      <c r="AF233" s="11"/>
      <c r="AG233" s="11"/>
      <c r="AH233" s="11"/>
    </row>
    <row r="234" spans="1:34" ht="15.75">
      <c r="A234" s="15"/>
      <c r="B234" s="42"/>
      <c r="C234" s="38"/>
      <c r="D234" s="19"/>
      <c r="E234" s="17"/>
      <c r="F234" s="17"/>
      <c r="G234" s="17"/>
      <c r="H234" s="17"/>
      <c r="I234" s="17"/>
      <c r="J234" s="17"/>
      <c r="K234" s="17"/>
      <c r="L234" s="17"/>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ht="15.75">
      <c r="A235" s="15"/>
      <c r="B235" s="42"/>
      <c r="C235" s="38"/>
      <c r="D235" s="19"/>
      <c r="E235" s="17"/>
      <c r="F235" s="17"/>
      <c r="G235" s="17"/>
      <c r="H235" s="17"/>
      <c r="I235" s="17"/>
      <c r="J235" s="17"/>
      <c r="K235" s="17"/>
      <c r="L235" s="17"/>
      <c r="M235" s="11"/>
      <c r="N235" s="11"/>
      <c r="O235" s="11"/>
      <c r="P235" s="11"/>
      <c r="Q235" s="11"/>
      <c r="R235" s="11"/>
      <c r="S235" s="11"/>
      <c r="T235" s="11"/>
      <c r="U235" s="11"/>
      <c r="V235" s="11"/>
      <c r="W235" s="11"/>
      <c r="X235" s="11"/>
      <c r="Y235" s="11"/>
      <c r="Z235" s="11"/>
      <c r="AA235" s="11"/>
      <c r="AB235" s="11"/>
      <c r="AC235" s="11"/>
      <c r="AD235" s="11"/>
      <c r="AE235" s="11"/>
      <c r="AF235" s="11"/>
      <c r="AG235" s="11"/>
      <c r="AH235" s="11"/>
    </row>
    <row r="236" spans="1:34" ht="15.75">
      <c r="A236" s="15"/>
      <c r="B236" s="42"/>
      <c r="C236" s="38"/>
      <c r="D236" s="19"/>
      <c r="E236" s="17"/>
      <c r="F236" s="17"/>
      <c r="G236" s="17"/>
      <c r="H236" s="17"/>
      <c r="I236" s="17"/>
      <c r="J236" s="17"/>
      <c r="K236" s="17"/>
      <c r="L236" s="17"/>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ht="15.75">
      <c r="A237" s="15"/>
      <c r="B237" s="42"/>
      <c r="C237" s="38"/>
      <c r="D237" s="19"/>
      <c r="E237" s="17"/>
      <c r="F237" s="17"/>
      <c r="G237" s="17"/>
      <c r="H237" s="17"/>
      <c r="I237" s="17"/>
      <c r="J237" s="17"/>
      <c r="K237" s="17"/>
      <c r="L237" s="17"/>
      <c r="M237" s="11"/>
      <c r="N237" s="11"/>
      <c r="O237" s="11"/>
      <c r="P237" s="11"/>
      <c r="Q237" s="11"/>
      <c r="R237" s="11"/>
      <c r="S237" s="11"/>
      <c r="T237" s="11"/>
      <c r="U237" s="11"/>
      <c r="V237" s="11"/>
      <c r="W237" s="11"/>
      <c r="X237" s="11"/>
      <c r="Y237" s="11"/>
      <c r="Z237" s="11"/>
      <c r="AA237" s="11"/>
      <c r="AB237" s="11"/>
      <c r="AC237" s="11"/>
      <c r="AD237" s="11"/>
      <c r="AE237" s="11"/>
      <c r="AF237" s="11"/>
      <c r="AG237" s="11"/>
      <c r="AH237" s="11"/>
    </row>
    <row r="238" spans="1:34" ht="15.75">
      <c r="A238" s="15"/>
      <c r="B238" s="42"/>
      <c r="C238" s="38"/>
      <c r="D238" s="19"/>
      <c r="E238" s="17"/>
      <c r="F238" s="17"/>
      <c r="G238" s="17"/>
      <c r="H238" s="17"/>
      <c r="I238" s="17"/>
      <c r="J238" s="17"/>
      <c r="K238" s="17"/>
      <c r="L238" s="17"/>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ht="15.75">
      <c r="A239" s="15"/>
      <c r="B239" s="42"/>
      <c r="C239" s="38"/>
      <c r="D239" s="19"/>
      <c r="E239" s="17"/>
      <c r="F239" s="17"/>
      <c r="G239" s="17"/>
      <c r="H239" s="17"/>
      <c r="I239" s="17"/>
      <c r="J239" s="17"/>
      <c r="K239" s="17"/>
      <c r="L239" s="17"/>
      <c r="M239" s="11"/>
      <c r="N239" s="11"/>
      <c r="O239" s="11"/>
      <c r="P239" s="11"/>
      <c r="Q239" s="11"/>
      <c r="R239" s="11"/>
      <c r="S239" s="11"/>
      <c r="T239" s="11"/>
      <c r="U239" s="11"/>
      <c r="V239" s="11"/>
      <c r="W239" s="11"/>
      <c r="X239" s="11"/>
      <c r="Y239" s="11"/>
      <c r="Z239" s="11"/>
      <c r="AA239" s="11"/>
      <c r="AB239" s="11"/>
      <c r="AC239" s="11"/>
      <c r="AD239" s="11"/>
      <c r="AE239" s="11"/>
      <c r="AF239" s="11"/>
      <c r="AG239" s="11"/>
      <c r="AH239" s="11"/>
    </row>
    <row r="240" spans="1:34" ht="15.75">
      <c r="A240" s="15"/>
      <c r="B240" s="42"/>
      <c r="C240" s="38"/>
      <c r="D240" s="19"/>
      <c r="E240" s="17"/>
      <c r="F240" s="17"/>
      <c r="G240" s="17"/>
      <c r="H240" s="17"/>
      <c r="I240" s="17"/>
      <c r="J240" s="17"/>
      <c r="K240" s="17"/>
      <c r="L240" s="17"/>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ht="15.75">
      <c r="A241" s="15"/>
      <c r="B241" s="42"/>
      <c r="C241" s="38"/>
      <c r="D241" s="19"/>
      <c r="E241" s="17"/>
      <c r="F241" s="17"/>
      <c r="G241" s="17"/>
      <c r="H241" s="17"/>
      <c r="I241" s="17"/>
      <c r="J241" s="17"/>
      <c r="K241" s="17"/>
      <c r="L241" s="17"/>
      <c r="M241" s="11"/>
      <c r="N241" s="11"/>
      <c r="O241" s="11"/>
      <c r="P241" s="11"/>
      <c r="Q241" s="11"/>
      <c r="R241" s="11"/>
      <c r="S241" s="11"/>
      <c r="T241" s="11"/>
      <c r="U241" s="11"/>
      <c r="V241" s="11"/>
      <c r="W241" s="11"/>
      <c r="X241" s="11"/>
      <c r="Y241" s="11"/>
      <c r="Z241" s="11"/>
      <c r="AA241" s="11"/>
      <c r="AB241" s="11"/>
      <c r="AC241" s="11"/>
      <c r="AD241" s="11"/>
      <c r="AE241" s="11"/>
      <c r="AF241" s="11"/>
      <c r="AG241" s="11"/>
      <c r="AH241" s="11"/>
    </row>
    <row r="242" spans="1:34" ht="15.75">
      <c r="A242" s="15"/>
      <c r="B242" s="42"/>
      <c r="C242" s="38"/>
      <c r="D242" s="19"/>
      <c r="E242" s="17"/>
      <c r="F242" s="17"/>
      <c r="G242" s="17"/>
      <c r="H242" s="17"/>
      <c r="I242" s="17"/>
      <c r="J242" s="17"/>
      <c r="K242" s="17"/>
      <c r="L242" s="17"/>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15.75">
      <c r="A243" s="15"/>
      <c r="B243" s="42"/>
      <c r="C243" s="38"/>
      <c r="D243" s="19"/>
      <c r="E243" s="17"/>
      <c r="F243" s="17"/>
      <c r="G243" s="17"/>
      <c r="H243" s="17"/>
      <c r="I243" s="17"/>
      <c r="J243" s="17"/>
      <c r="K243" s="17"/>
      <c r="L243" s="17"/>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ht="15.75">
      <c r="A244" s="15"/>
      <c r="B244" s="42"/>
      <c r="C244" s="38"/>
      <c r="D244" s="19"/>
      <c r="E244" s="17"/>
      <c r="F244" s="17"/>
      <c r="G244" s="17"/>
      <c r="H244" s="17"/>
      <c r="I244" s="17"/>
      <c r="J244" s="17"/>
      <c r="K244" s="17"/>
      <c r="L244" s="17"/>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ht="15.75">
      <c r="A245" s="15"/>
      <c r="B245" s="42"/>
      <c r="C245" s="38"/>
      <c r="D245" s="19"/>
      <c r="E245" s="17"/>
      <c r="F245" s="17"/>
      <c r="G245" s="17"/>
      <c r="H245" s="17"/>
      <c r="I245" s="17"/>
      <c r="J245" s="17"/>
      <c r="K245" s="17"/>
      <c r="L245" s="17"/>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ht="15.75">
      <c r="A246" s="15"/>
      <c r="B246" s="42"/>
      <c r="C246" s="38"/>
      <c r="D246" s="19"/>
      <c r="E246" s="17"/>
      <c r="F246" s="17"/>
      <c r="G246" s="17"/>
      <c r="H246" s="17"/>
      <c r="I246" s="17"/>
      <c r="J246" s="17"/>
      <c r="K246" s="17"/>
      <c r="L246" s="17"/>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15.75">
      <c r="A247" s="15"/>
      <c r="B247" s="42"/>
      <c r="C247" s="38"/>
      <c r="D247" s="19"/>
      <c r="E247" s="17"/>
      <c r="F247" s="17"/>
      <c r="G247" s="17"/>
      <c r="H247" s="17"/>
      <c r="I247" s="17"/>
      <c r="J247" s="17"/>
      <c r="K247" s="17"/>
      <c r="L247" s="17"/>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c r="A248" s="15"/>
      <c r="B248" s="42"/>
      <c r="C248" s="38"/>
      <c r="D248" s="19"/>
      <c r="E248" s="17"/>
      <c r="F248" s="17"/>
      <c r="G248" s="17"/>
      <c r="H248" s="17"/>
      <c r="I248" s="17"/>
      <c r="J248" s="17"/>
      <c r="K248" s="17"/>
      <c r="L248" s="17"/>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ht="15.75">
      <c r="A249" s="15"/>
      <c r="B249" s="42"/>
      <c r="C249" s="38"/>
      <c r="D249" s="19"/>
      <c r="E249" s="17"/>
      <c r="F249" s="17"/>
      <c r="G249" s="17"/>
      <c r="H249" s="17"/>
      <c r="I249" s="17"/>
      <c r="J249" s="17"/>
      <c r="K249" s="17"/>
      <c r="L249" s="17"/>
      <c r="M249" s="11"/>
      <c r="N249" s="11"/>
      <c r="O249" s="11"/>
      <c r="P249" s="11"/>
      <c r="Q249" s="11"/>
      <c r="R249" s="11"/>
      <c r="S249" s="11"/>
      <c r="T249" s="11"/>
      <c r="U249" s="11"/>
      <c r="V249" s="11"/>
      <c r="W249" s="11"/>
      <c r="X249" s="11"/>
      <c r="Y249" s="11"/>
      <c r="Z249" s="11"/>
      <c r="AA249" s="11"/>
      <c r="AB249" s="11"/>
      <c r="AC249" s="11"/>
      <c r="AD249" s="11"/>
      <c r="AE249" s="11"/>
      <c r="AF249" s="11"/>
      <c r="AG249" s="11"/>
      <c r="AH249" s="11"/>
    </row>
    <row r="250" spans="1:34" ht="15.75">
      <c r="A250" s="15"/>
      <c r="B250" s="42"/>
      <c r="C250" s="38"/>
      <c r="D250" s="19"/>
      <c r="E250" s="17"/>
      <c r="F250" s="17"/>
      <c r="G250" s="17"/>
      <c r="H250" s="17"/>
      <c r="I250" s="17"/>
      <c r="J250" s="17"/>
      <c r="K250" s="17"/>
      <c r="L250" s="17"/>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15.75">
      <c r="A251" s="15"/>
      <c r="B251" s="42"/>
      <c r="C251" s="38"/>
      <c r="D251" s="19"/>
      <c r="E251" s="17"/>
      <c r="F251" s="17"/>
      <c r="G251" s="17"/>
      <c r="H251" s="17"/>
      <c r="I251" s="17"/>
      <c r="J251" s="17"/>
      <c r="K251" s="17"/>
      <c r="L251" s="17"/>
      <c r="M251" s="11"/>
      <c r="N251" s="11"/>
      <c r="O251" s="11"/>
      <c r="P251" s="11"/>
      <c r="Q251" s="11"/>
      <c r="R251" s="11"/>
      <c r="S251" s="11"/>
      <c r="T251" s="11"/>
      <c r="U251" s="11"/>
      <c r="V251" s="11"/>
      <c r="W251" s="11"/>
      <c r="X251" s="11"/>
      <c r="Y251" s="11"/>
      <c r="Z251" s="11"/>
      <c r="AA251" s="11"/>
      <c r="AB251" s="11"/>
      <c r="AC251" s="11"/>
      <c r="AD251" s="11"/>
      <c r="AE251" s="11"/>
      <c r="AF251" s="11"/>
      <c r="AG251" s="11"/>
      <c r="AH251" s="11"/>
    </row>
    <row r="252" spans="1:34" ht="15.75">
      <c r="A252" s="15"/>
      <c r="B252" s="42"/>
      <c r="C252" s="38"/>
      <c r="D252" s="19"/>
      <c r="E252" s="17"/>
      <c r="F252" s="17"/>
      <c r="G252" s="17"/>
      <c r="H252" s="17"/>
      <c r="I252" s="17"/>
      <c r="J252" s="17"/>
      <c r="K252" s="17"/>
      <c r="L252" s="17"/>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ht="15.75">
      <c r="A253" s="15"/>
      <c r="B253" s="42"/>
      <c r="C253" s="38"/>
      <c r="D253" s="19"/>
      <c r="E253" s="17"/>
      <c r="F253" s="17"/>
      <c r="G253" s="17"/>
      <c r="H253" s="17"/>
      <c r="I253" s="17"/>
      <c r="J253" s="17"/>
      <c r="K253" s="17"/>
      <c r="L253" s="17"/>
      <c r="M253" s="11"/>
      <c r="N253" s="11"/>
      <c r="O253" s="11"/>
      <c r="P253" s="11"/>
      <c r="Q253" s="11"/>
      <c r="R253" s="11"/>
      <c r="S253" s="11"/>
      <c r="T253" s="11"/>
      <c r="U253" s="11"/>
      <c r="V253" s="11"/>
      <c r="W253" s="11"/>
      <c r="X253" s="11"/>
      <c r="Y253" s="11"/>
      <c r="Z253" s="11"/>
      <c r="AA253" s="11"/>
      <c r="AB253" s="11"/>
      <c r="AC253" s="11"/>
      <c r="AD253" s="11"/>
      <c r="AE253" s="11"/>
      <c r="AF253" s="11"/>
      <c r="AG253" s="11"/>
      <c r="AH253" s="11"/>
    </row>
    <row r="254" spans="1:34" ht="15.75">
      <c r="A254" s="15"/>
      <c r="B254" s="42"/>
      <c r="C254" s="38"/>
      <c r="D254" s="19"/>
      <c r="E254" s="17"/>
      <c r="F254" s="17"/>
      <c r="G254" s="17"/>
      <c r="H254" s="17"/>
      <c r="I254" s="17"/>
      <c r="J254" s="17"/>
      <c r="K254" s="17"/>
      <c r="L254" s="17"/>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ht="15.75">
      <c r="A255" s="15"/>
      <c r="B255" s="42"/>
      <c r="C255" s="38"/>
      <c r="D255" s="19"/>
      <c r="E255" s="17"/>
      <c r="F255" s="17"/>
      <c r="G255" s="17"/>
      <c r="H255" s="17"/>
      <c r="I255" s="17"/>
      <c r="J255" s="17"/>
      <c r="K255" s="17"/>
      <c r="L255" s="17"/>
      <c r="M255" s="11"/>
      <c r="N255" s="11"/>
      <c r="O255" s="11"/>
      <c r="P255" s="11"/>
      <c r="Q255" s="11"/>
      <c r="R255" s="11"/>
      <c r="S255" s="11"/>
      <c r="T255" s="11"/>
      <c r="U255" s="11"/>
      <c r="V255" s="11"/>
      <c r="W255" s="11"/>
      <c r="X255" s="11"/>
      <c r="Y255" s="11"/>
      <c r="Z255" s="11"/>
      <c r="AA255" s="11"/>
      <c r="AB255" s="11"/>
      <c r="AC255" s="11"/>
      <c r="AD255" s="11"/>
      <c r="AE255" s="11"/>
      <c r="AF255" s="11"/>
      <c r="AG255" s="11"/>
      <c r="AH255" s="11"/>
    </row>
    <row r="256" spans="1:34" ht="15.75">
      <c r="A256" s="15"/>
      <c r="B256" s="42"/>
      <c r="C256" s="38"/>
      <c r="D256" s="19"/>
      <c r="E256" s="17"/>
      <c r="F256" s="17"/>
      <c r="G256" s="17"/>
      <c r="H256" s="17"/>
      <c r="I256" s="17"/>
      <c r="J256" s="17"/>
      <c r="K256" s="17"/>
      <c r="L256" s="17"/>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ht="15.75">
      <c r="A257" s="15"/>
      <c r="B257" s="42"/>
      <c r="C257" s="38"/>
      <c r="D257" s="19"/>
      <c r="E257" s="17"/>
      <c r="F257" s="17"/>
      <c r="G257" s="17"/>
      <c r="H257" s="17"/>
      <c r="I257" s="17"/>
      <c r="J257" s="17"/>
      <c r="K257" s="17"/>
      <c r="L257" s="17"/>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5"/>
      <c r="B258" s="42"/>
      <c r="C258" s="38"/>
      <c r="D258" s="19"/>
      <c r="E258" s="17"/>
      <c r="F258" s="17"/>
      <c r="G258" s="17"/>
      <c r="H258" s="17"/>
      <c r="I258" s="17"/>
      <c r="J258" s="17"/>
      <c r="K258" s="17"/>
      <c r="L258" s="17"/>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15.75">
      <c r="A259" s="15"/>
      <c r="B259" s="42"/>
      <c r="C259" s="38"/>
      <c r="D259" s="19"/>
      <c r="E259" s="17"/>
      <c r="F259" s="17"/>
      <c r="G259" s="17"/>
      <c r="H259" s="17"/>
      <c r="I259" s="17"/>
      <c r="J259" s="17"/>
      <c r="K259" s="17"/>
      <c r="L259" s="17"/>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15.75">
      <c r="A260" s="15"/>
      <c r="B260" s="42"/>
      <c r="C260" s="38"/>
      <c r="D260" s="19"/>
      <c r="E260" s="17"/>
      <c r="F260" s="17"/>
      <c r="G260" s="17"/>
      <c r="H260" s="17"/>
      <c r="I260" s="17"/>
      <c r="J260" s="17"/>
      <c r="K260" s="17"/>
      <c r="L260" s="17"/>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15.75">
      <c r="A261" s="15"/>
      <c r="B261" s="42"/>
      <c r="C261" s="38"/>
      <c r="D261" s="19"/>
      <c r="E261" s="17"/>
      <c r="F261" s="17"/>
      <c r="G261" s="17"/>
      <c r="H261" s="17"/>
      <c r="I261" s="17"/>
      <c r="J261" s="17"/>
      <c r="K261" s="17"/>
      <c r="L261" s="17"/>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15.75">
      <c r="A262" s="15"/>
      <c r="B262" s="42"/>
      <c r="C262" s="38"/>
      <c r="D262" s="19"/>
      <c r="E262" s="17"/>
      <c r="F262" s="17"/>
      <c r="G262" s="17"/>
      <c r="H262" s="17"/>
      <c r="I262" s="17"/>
      <c r="J262" s="17"/>
      <c r="K262" s="17"/>
      <c r="L262" s="17"/>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15.75">
      <c r="A263" s="15"/>
      <c r="B263" s="42"/>
      <c r="C263" s="38"/>
      <c r="D263" s="19"/>
      <c r="E263" s="17"/>
      <c r="F263" s="17"/>
      <c r="G263" s="17"/>
      <c r="H263" s="17"/>
      <c r="I263" s="17"/>
      <c r="J263" s="17"/>
      <c r="K263" s="17"/>
      <c r="L263" s="17"/>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15.75">
      <c r="A264" s="15"/>
      <c r="B264" s="42"/>
      <c r="C264" s="38"/>
      <c r="D264" s="19"/>
      <c r="E264" s="17"/>
      <c r="F264" s="17"/>
      <c r="G264" s="17"/>
      <c r="H264" s="17"/>
      <c r="I264" s="17"/>
      <c r="J264" s="17"/>
      <c r="K264" s="17"/>
      <c r="L264" s="17"/>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15.75">
      <c r="A265" s="15"/>
      <c r="B265" s="42"/>
      <c r="C265" s="38"/>
      <c r="D265" s="19"/>
      <c r="E265" s="17"/>
      <c r="F265" s="17"/>
      <c r="G265" s="17"/>
      <c r="H265" s="17"/>
      <c r="I265" s="17"/>
      <c r="J265" s="17"/>
      <c r="K265" s="17"/>
      <c r="L265" s="17"/>
      <c r="M265" s="11"/>
      <c r="N265" s="11"/>
      <c r="O265" s="11"/>
      <c r="P265" s="11"/>
      <c r="Q265" s="11"/>
      <c r="R265" s="11"/>
      <c r="S265" s="11"/>
      <c r="T265" s="11"/>
      <c r="U265" s="11"/>
      <c r="V265" s="11"/>
      <c r="W265" s="11"/>
      <c r="X265" s="11"/>
      <c r="Y265" s="11"/>
      <c r="Z265" s="11"/>
      <c r="AA265" s="11"/>
      <c r="AB265" s="11"/>
      <c r="AC265" s="11"/>
      <c r="AD265" s="11"/>
      <c r="AE265" s="11"/>
      <c r="AF265" s="11"/>
      <c r="AG265" s="11"/>
      <c r="AH265" s="11"/>
    </row>
    <row r="266" spans="1:34" ht="15.75">
      <c r="A266" s="15"/>
      <c r="B266" s="42"/>
      <c r="C266" s="38"/>
      <c r="D266" s="19"/>
      <c r="E266" s="17"/>
      <c r="F266" s="17"/>
      <c r="G266" s="17"/>
      <c r="H266" s="17"/>
      <c r="I266" s="17"/>
      <c r="J266" s="17"/>
      <c r="K266" s="17"/>
      <c r="L266" s="17"/>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ht="15.75">
      <c r="A267" s="15"/>
      <c r="B267" s="42"/>
      <c r="C267" s="38"/>
      <c r="D267" s="19"/>
      <c r="E267" s="17"/>
      <c r="F267" s="17"/>
      <c r="G267" s="17"/>
      <c r="H267" s="17"/>
      <c r="I267" s="17"/>
      <c r="J267" s="17"/>
      <c r="K267" s="17"/>
      <c r="L267" s="17"/>
      <c r="M267" s="11"/>
      <c r="N267" s="11"/>
      <c r="O267" s="11"/>
      <c r="P267" s="11"/>
      <c r="Q267" s="11"/>
      <c r="R267" s="11"/>
      <c r="S267" s="11"/>
      <c r="T267" s="11"/>
      <c r="U267" s="11"/>
      <c r="V267" s="11"/>
      <c r="W267" s="11"/>
      <c r="X267" s="11"/>
      <c r="Y267" s="11"/>
      <c r="Z267" s="11"/>
      <c r="AA267" s="11"/>
      <c r="AB267" s="11"/>
      <c r="AC267" s="11"/>
      <c r="AD267" s="11"/>
      <c r="AE267" s="11"/>
      <c r="AF267" s="11"/>
      <c r="AG267" s="11"/>
      <c r="AH267" s="11"/>
    </row>
    <row r="268" spans="1:34" ht="15.75">
      <c r="A268" s="15"/>
      <c r="B268" s="42"/>
      <c r="C268" s="38"/>
      <c r="D268" s="19"/>
      <c r="E268" s="17"/>
      <c r="F268" s="17"/>
      <c r="G268" s="17"/>
      <c r="H268" s="17"/>
      <c r="I268" s="17"/>
      <c r="J268" s="17"/>
      <c r="K268" s="17"/>
      <c r="L268" s="17"/>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c r="A269" s="15"/>
      <c r="B269" s="42"/>
      <c r="C269" s="38"/>
      <c r="D269" s="19"/>
      <c r="E269" s="17"/>
      <c r="F269" s="17"/>
      <c r="G269" s="17"/>
      <c r="H269" s="17"/>
      <c r="I269" s="17"/>
      <c r="J269" s="17"/>
      <c r="K269" s="17"/>
      <c r="L269" s="17"/>
      <c r="M269" s="11"/>
      <c r="N269" s="11"/>
      <c r="O269" s="11"/>
      <c r="P269" s="11"/>
      <c r="Q269" s="11"/>
      <c r="R269" s="11"/>
      <c r="S269" s="11"/>
      <c r="T269" s="11"/>
      <c r="U269" s="11"/>
      <c r="V269" s="11"/>
      <c r="W269" s="11"/>
      <c r="X269" s="11"/>
      <c r="Y269" s="11"/>
      <c r="Z269" s="11"/>
      <c r="AA269" s="11"/>
      <c r="AB269" s="11"/>
      <c r="AC269" s="11"/>
      <c r="AD269" s="11"/>
      <c r="AE269" s="11"/>
      <c r="AF269" s="11"/>
      <c r="AG269" s="11"/>
      <c r="AH269" s="11"/>
    </row>
    <row r="270" spans="1:34" ht="15.75">
      <c r="A270" s="15"/>
      <c r="B270" s="42"/>
      <c r="C270" s="38"/>
      <c r="D270" s="19"/>
      <c r="E270" s="17"/>
      <c r="F270" s="17"/>
      <c r="G270" s="17"/>
      <c r="H270" s="17"/>
      <c r="I270" s="17"/>
      <c r="J270" s="17"/>
      <c r="K270" s="17"/>
      <c r="L270" s="17"/>
      <c r="M270" s="11"/>
      <c r="N270" s="11"/>
      <c r="O270" s="11"/>
      <c r="P270" s="11"/>
      <c r="Q270" s="11"/>
      <c r="R270" s="11"/>
      <c r="S270" s="11"/>
      <c r="T270" s="11"/>
      <c r="U270" s="11"/>
      <c r="V270" s="11"/>
      <c r="W270" s="11"/>
      <c r="X270" s="11"/>
      <c r="Y270" s="11"/>
      <c r="Z270" s="11"/>
      <c r="AA270" s="11"/>
      <c r="AB270" s="11"/>
      <c r="AC270" s="11"/>
      <c r="AD270" s="11"/>
      <c r="AE270" s="11"/>
      <c r="AF270" s="11"/>
      <c r="AG270" s="11"/>
      <c r="AH270" s="11"/>
    </row>
    <row r="271" spans="1:34" ht="15.75">
      <c r="A271" s="15"/>
      <c r="B271" s="42"/>
      <c r="C271" s="38"/>
      <c r="D271" s="19"/>
      <c r="E271" s="17"/>
      <c r="F271" s="17"/>
      <c r="G271" s="17"/>
      <c r="H271" s="17"/>
      <c r="I271" s="17"/>
      <c r="J271" s="17"/>
      <c r="K271" s="17"/>
      <c r="L271" s="17"/>
      <c r="M271" s="11"/>
      <c r="N271" s="11"/>
      <c r="O271" s="11"/>
      <c r="P271" s="11"/>
      <c r="Q271" s="11"/>
      <c r="R271" s="11"/>
      <c r="S271" s="11"/>
      <c r="T271" s="11"/>
      <c r="U271" s="11"/>
      <c r="V271" s="11"/>
      <c r="W271" s="11"/>
      <c r="X271" s="11"/>
      <c r="Y271" s="11"/>
      <c r="Z271" s="11"/>
      <c r="AA271" s="11"/>
      <c r="AB271" s="11"/>
      <c r="AC271" s="11"/>
      <c r="AD271" s="11"/>
      <c r="AE271" s="11"/>
      <c r="AF271" s="11"/>
      <c r="AG271" s="11"/>
      <c r="AH271" s="11"/>
    </row>
    <row r="272" spans="1:34" ht="15.75">
      <c r="A272" s="15"/>
      <c r="B272" s="42"/>
      <c r="C272" s="38"/>
      <c r="D272" s="19"/>
      <c r="E272" s="17"/>
      <c r="F272" s="17"/>
      <c r="G272" s="17"/>
      <c r="H272" s="17"/>
      <c r="I272" s="17"/>
      <c r="J272" s="17"/>
      <c r="K272" s="17"/>
      <c r="L272" s="17"/>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15.75">
      <c r="A273" s="15"/>
      <c r="B273" s="42"/>
      <c r="C273" s="38"/>
      <c r="D273" s="19"/>
      <c r="E273" s="17"/>
      <c r="F273" s="17"/>
      <c r="G273" s="17"/>
      <c r="H273" s="17"/>
      <c r="I273" s="17"/>
      <c r="J273" s="17"/>
      <c r="K273" s="17"/>
      <c r="L273" s="17"/>
      <c r="M273" s="11"/>
      <c r="N273" s="11"/>
      <c r="O273" s="11"/>
      <c r="P273" s="11"/>
      <c r="Q273" s="11"/>
      <c r="R273" s="11"/>
      <c r="S273" s="11"/>
      <c r="T273" s="11"/>
      <c r="U273" s="11"/>
      <c r="V273" s="11"/>
      <c r="W273" s="11"/>
      <c r="X273" s="11"/>
      <c r="Y273" s="11"/>
      <c r="Z273" s="11"/>
      <c r="AA273" s="11"/>
      <c r="AB273" s="11"/>
      <c r="AC273" s="11"/>
      <c r="AD273" s="11"/>
      <c r="AE273" s="11"/>
      <c r="AF273" s="11"/>
      <c r="AG273" s="11"/>
      <c r="AH273" s="11"/>
    </row>
    <row r="274" spans="1:34" ht="15.75">
      <c r="A274" s="15"/>
      <c r="B274" s="42"/>
      <c r="C274" s="38"/>
      <c r="D274" s="19"/>
      <c r="E274" s="17"/>
      <c r="F274" s="17"/>
      <c r="G274" s="17"/>
      <c r="H274" s="17"/>
      <c r="I274" s="17"/>
      <c r="J274" s="17"/>
      <c r="K274" s="17"/>
      <c r="L274" s="17"/>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ht="15.75">
      <c r="A275" s="15"/>
      <c r="B275" s="42"/>
      <c r="C275" s="38"/>
      <c r="D275" s="19"/>
      <c r="E275" s="17"/>
      <c r="F275" s="17"/>
      <c r="G275" s="17"/>
      <c r="H275" s="17"/>
      <c r="I275" s="17"/>
      <c r="J275" s="17"/>
      <c r="K275" s="17"/>
      <c r="L275" s="17"/>
      <c r="M275" s="11"/>
      <c r="N275" s="11"/>
      <c r="O275" s="11"/>
      <c r="P275" s="11"/>
      <c r="Q275" s="11"/>
      <c r="R275" s="11"/>
      <c r="S275" s="11"/>
      <c r="T275" s="11"/>
      <c r="U275" s="11"/>
      <c r="V275" s="11"/>
      <c r="W275" s="11"/>
      <c r="X275" s="11"/>
      <c r="Y275" s="11"/>
      <c r="Z275" s="11"/>
      <c r="AA275" s="11"/>
      <c r="AB275" s="11"/>
      <c r="AC275" s="11"/>
      <c r="AD275" s="11"/>
      <c r="AE275" s="11"/>
      <c r="AF275" s="11"/>
      <c r="AG275" s="11"/>
      <c r="AH275" s="11"/>
    </row>
    <row r="276" spans="1:34" ht="15.75">
      <c r="A276" s="15"/>
      <c r="B276" s="42"/>
      <c r="C276" s="38"/>
      <c r="D276" s="19"/>
      <c r="E276" s="17"/>
      <c r="F276" s="17"/>
      <c r="G276" s="17"/>
      <c r="H276" s="17"/>
      <c r="I276" s="17"/>
      <c r="J276" s="17"/>
      <c r="K276" s="17"/>
      <c r="L276" s="17"/>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ht="15.75">
      <c r="A277" s="15"/>
      <c r="B277" s="42"/>
      <c r="C277" s="38"/>
      <c r="D277" s="19"/>
      <c r="E277" s="17"/>
      <c r="F277" s="17"/>
      <c r="G277" s="17"/>
      <c r="H277" s="17"/>
      <c r="I277" s="17"/>
      <c r="J277" s="17"/>
      <c r="K277" s="17"/>
      <c r="L277" s="17"/>
      <c r="M277" s="11"/>
      <c r="N277" s="11"/>
      <c r="O277" s="11"/>
      <c r="P277" s="11"/>
      <c r="Q277" s="11"/>
      <c r="R277" s="11"/>
      <c r="S277" s="11"/>
      <c r="T277" s="11"/>
      <c r="U277" s="11"/>
      <c r="V277" s="11"/>
      <c r="W277" s="11"/>
      <c r="X277" s="11"/>
      <c r="Y277" s="11"/>
      <c r="Z277" s="11"/>
      <c r="AA277" s="11"/>
      <c r="AB277" s="11"/>
      <c r="AC277" s="11"/>
      <c r="AD277" s="11"/>
      <c r="AE277" s="11"/>
      <c r="AF277" s="11"/>
      <c r="AG277" s="11"/>
      <c r="AH277" s="11"/>
    </row>
    <row r="278" spans="1:34" ht="15.75">
      <c r="A278" s="15"/>
      <c r="B278" s="42"/>
      <c r="C278" s="38"/>
      <c r="D278" s="19"/>
      <c r="E278" s="17"/>
      <c r="F278" s="17"/>
      <c r="G278" s="17"/>
      <c r="H278" s="17"/>
      <c r="I278" s="17"/>
      <c r="J278" s="17"/>
      <c r="K278" s="17"/>
      <c r="L278" s="17"/>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c r="A279" s="15"/>
      <c r="B279" s="42"/>
      <c r="C279" s="38"/>
      <c r="D279" s="19"/>
      <c r="E279" s="17"/>
      <c r="F279" s="17"/>
      <c r="G279" s="17"/>
      <c r="H279" s="17"/>
      <c r="I279" s="17"/>
      <c r="J279" s="17"/>
      <c r="K279" s="17"/>
      <c r="L279" s="17"/>
      <c r="M279" s="11"/>
      <c r="N279" s="11"/>
      <c r="O279" s="11"/>
      <c r="P279" s="11"/>
      <c r="Q279" s="11"/>
      <c r="R279" s="11"/>
      <c r="S279" s="11"/>
      <c r="T279" s="11"/>
      <c r="U279" s="11"/>
      <c r="V279" s="11"/>
      <c r="W279" s="11"/>
      <c r="X279" s="11"/>
      <c r="Y279" s="11"/>
      <c r="Z279" s="11"/>
      <c r="AA279" s="11"/>
      <c r="AB279" s="11"/>
      <c r="AC279" s="11"/>
      <c r="AD279" s="11"/>
      <c r="AE279" s="11"/>
      <c r="AF279" s="11"/>
      <c r="AG279" s="11"/>
      <c r="AH279" s="11"/>
    </row>
    <row r="280" spans="1:34" ht="15.75">
      <c r="A280" s="15"/>
      <c r="B280" s="42"/>
      <c r="C280" s="38"/>
      <c r="D280" s="19"/>
      <c r="E280" s="17"/>
      <c r="F280" s="17"/>
      <c r="G280" s="17"/>
      <c r="H280" s="17"/>
      <c r="I280" s="17"/>
      <c r="J280" s="17"/>
      <c r="K280" s="17"/>
      <c r="L280" s="17"/>
      <c r="M280" s="11"/>
      <c r="N280" s="11"/>
      <c r="O280" s="11"/>
      <c r="P280" s="11"/>
      <c r="Q280" s="11"/>
      <c r="R280" s="11"/>
      <c r="S280" s="11"/>
      <c r="T280" s="11"/>
      <c r="U280" s="11"/>
      <c r="V280" s="11"/>
      <c r="W280" s="11"/>
      <c r="X280" s="11"/>
      <c r="Y280" s="11"/>
      <c r="Z280" s="11"/>
      <c r="AA280" s="11"/>
      <c r="AB280" s="11"/>
      <c r="AC280" s="11"/>
      <c r="AD280" s="11"/>
      <c r="AE280" s="11"/>
      <c r="AF280" s="11"/>
      <c r="AG280" s="11"/>
      <c r="AH280" s="11"/>
    </row>
    <row r="281" spans="1:34" ht="15.75">
      <c r="A281" s="15"/>
      <c r="B281" s="42"/>
      <c r="C281" s="38"/>
      <c r="D281" s="19"/>
      <c r="E281" s="17"/>
      <c r="F281" s="17"/>
      <c r="G281" s="17"/>
      <c r="H281" s="17"/>
      <c r="I281" s="17"/>
      <c r="J281" s="17"/>
      <c r="K281" s="17"/>
      <c r="L281" s="17"/>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ht="15.75">
      <c r="A282" s="15"/>
      <c r="B282" s="42"/>
      <c r="C282" s="38"/>
      <c r="D282" s="19"/>
      <c r="E282" s="17"/>
      <c r="F282" s="17"/>
      <c r="G282" s="17"/>
      <c r="H282" s="17"/>
      <c r="I282" s="17"/>
      <c r="J282" s="17"/>
      <c r="K282" s="17"/>
      <c r="L282" s="17"/>
      <c r="M282" s="11"/>
      <c r="N282" s="11"/>
      <c r="O282" s="11"/>
      <c r="P282" s="11"/>
      <c r="Q282" s="11"/>
      <c r="R282" s="11"/>
      <c r="S282" s="11"/>
      <c r="T282" s="11"/>
      <c r="U282" s="11"/>
      <c r="V282" s="11"/>
      <c r="W282" s="11"/>
      <c r="X282" s="11"/>
      <c r="Y282" s="11"/>
      <c r="Z282" s="11"/>
      <c r="AA282" s="11"/>
      <c r="AB282" s="11"/>
      <c r="AC282" s="11"/>
      <c r="AD282" s="11"/>
      <c r="AE282" s="11"/>
      <c r="AF282" s="11"/>
      <c r="AG282" s="11"/>
      <c r="AH282" s="11"/>
    </row>
    <row r="283" spans="1:34" ht="15.75">
      <c r="A283" s="15"/>
      <c r="B283" s="42"/>
      <c r="C283" s="38"/>
      <c r="D283" s="19"/>
      <c r="E283" s="17"/>
      <c r="F283" s="17"/>
      <c r="G283" s="17"/>
      <c r="H283" s="17"/>
      <c r="I283" s="17"/>
      <c r="J283" s="17"/>
      <c r="K283" s="17"/>
      <c r="L283" s="17"/>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ht="15.75">
      <c r="A284" s="15"/>
      <c r="B284" s="42"/>
      <c r="C284" s="38"/>
      <c r="D284" s="19"/>
      <c r="E284" s="17"/>
      <c r="F284" s="17"/>
      <c r="G284" s="17"/>
      <c r="H284" s="17"/>
      <c r="I284" s="17"/>
      <c r="J284" s="17"/>
      <c r="K284" s="17"/>
      <c r="L284" s="17"/>
      <c r="M284" s="11"/>
      <c r="N284" s="11"/>
      <c r="O284" s="11"/>
      <c r="P284" s="11"/>
      <c r="Q284" s="11"/>
      <c r="R284" s="11"/>
      <c r="S284" s="11"/>
      <c r="T284" s="11"/>
      <c r="U284" s="11"/>
      <c r="V284" s="11"/>
      <c r="W284" s="11"/>
      <c r="X284" s="11"/>
      <c r="Y284" s="11"/>
      <c r="Z284" s="11"/>
      <c r="AA284" s="11"/>
      <c r="AB284" s="11"/>
      <c r="AC284" s="11"/>
      <c r="AD284" s="11"/>
      <c r="AE284" s="11"/>
      <c r="AF284" s="11"/>
      <c r="AG284" s="11"/>
      <c r="AH284" s="11"/>
    </row>
    <row r="285" spans="1:34" ht="15.75">
      <c r="A285" s="15"/>
      <c r="B285" s="42"/>
      <c r="C285" s="38"/>
      <c r="D285" s="19"/>
      <c r="E285" s="17"/>
      <c r="F285" s="17"/>
      <c r="G285" s="17"/>
      <c r="H285" s="17"/>
      <c r="I285" s="17"/>
      <c r="J285" s="17"/>
      <c r="K285" s="17"/>
      <c r="L285" s="17"/>
      <c r="M285" s="11"/>
      <c r="N285" s="11"/>
      <c r="O285" s="11"/>
      <c r="P285" s="11"/>
      <c r="Q285" s="11"/>
      <c r="R285" s="11"/>
      <c r="S285" s="11"/>
      <c r="T285" s="11"/>
      <c r="U285" s="11"/>
      <c r="V285" s="11"/>
      <c r="W285" s="11"/>
      <c r="X285" s="11"/>
      <c r="Y285" s="11"/>
      <c r="Z285" s="11"/>
      <c r="AA285" s="11"/>
      <c r="AB285" s="11"/>
      <c r="AC285" s="11"/>
      <c r="AD285" s="11"/>
      <c r="AE285" s="11"/>
      <c r="AF285" s="11"/>
      <c r="AG285" s="11"/>
      <c r="AH285" s="11"/>
    </row>
    <row r="286" spans="1:34" ht="15.75">
      <c r="A286" s="15"/>
      <c r="B286" s="42"/>
      <c r="C286" s="38"/>
      <c r="D286" s="19"/>
      <c r="E286" s="17"/>
      <c r="F286" s="17"/>
      <c r="G286" s="17"/>
      <c r="H286" s="17"/>
      <c r="I286" s="17"/>
      <c r="J286" s="17"/>
      <c r="K286" s="17"/>
      <c r="L286" s="17"/>
      <c r="M286" s="11"/>
      <c r="N286" s="11"/>
      <c r="O286" s="11"/>
      <c r="P286" s="11"/>
      <c r="Q286" s="11"/>
      <c r="R286" s="11"/>
      <c r="S286" s="11"/>
      <c r="T286" s="11"/>
      <c r="U286" s="11"/>
      <c r="V286" s="11"/>
      <c r="W286" s="11"/>
      <c r="X286" s="11"/>
      <c r="Y286" s="11"/>
      <c r="Z286" s="11"/>
      <c r="AA286" s="11"/>
      <c r="AB286" s="11"/>
      <c r="AC286" s="11"/>
      <c r="AD286" s="11"/>
      <c r="AE286" s="11"/>
      <c r="AF286" s="11"/>
      <c r="AG286" s="11"/>
      <c r="AH286" s="11"/>
    </row>
    <row r="287" spans="1:34" ht="15.75">
      <c r="A287" s="15"/>
      <c r="B287" s="42"/>
      <c r="C287" s="38"/>
      <c r="D287" s="19"/>
      <c r="E287" s="17"/>
      <c r="F287" s="17"/>
      <c r="G287" s="17"/>
      <c r="H287" s="17"/>
      <c r="I287" s="17"/>
      <c r="J287" s="17"/>
      <c r="K287" s="17"/>
      <c r="L287" s="17"/>
      <c r="M287" s="11"/>
      <c r="N287" s="11"/>
      <c r="O287" s="11"/>
      <c r="P287" s="11"/>
      <c r="Q287" s="11"/>
      <c r="R287" s="11"/>
      <c r="S287" s="11"/>
      <c r="T287" s="11"/>
      <c r="U287" s="11"/>
      <c r="V287" s="11"/>
      <c r="W287" s="11"/>
      <c r="X287" s="11"/>
      <c r="Y287" s="11"/>
      <c r="Z287" s="11"/>
      <c r="AA287" s="11"/>
      <c r="AB287" s="11"/>
      <c r="AC287" s="11"/>
      <c r="AD287" s="11"/>
      <c r="AE287" s="11"/>
      <c r="AF287" s="11"/>
      <c r="AG287" s="11"/>
      <c r="AH287" s="11"/>
    </row>
    <row r="288" spans="1:34" ht="15.75">
      <c r="A288" s="15"/>
      <c r="B288" s="42"/>
      <c r="C288" s="38"/>
      <c r="D288" s="19"/>
      <c r="E288" s="17"/>
      <c r="F288" s="17"/>
      <c r="G288" s="17"/>
      <c r="H288" s="17"/>
      <c r="I288" s="17"/>
      <c r="J288" s="17"/>
      <c r="K288" s="17"/>
      <c r="L288" s="17"/>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ht="15.75">
      <c r="A289" s="15"/>
      <c r="B289" s="42"/>
      <c r="C289" s="38"/>
      <c r="D289" s="19"/>
      <c r="E289" s="17"/>
      <c r="F289" s="17"/>
      <c r="G289" s="17"/>
      <c r="H289" s="17"/>
      <c r="I289" s="17"/>
      <c r="J289" s="17"/>
      <c r="K289" s="17"/>
      <c r="L289" s="17"/>
      <c r="M289" s="11"/>
      <c r="N289" s="11"/>
      <c r="O289" s="11"/>
      <c r="P289" s="11"/>
      <c r="Q289" s="11"/>
      <c r="R289" s="11"/>
      <c r="S289" s="11"/>
      <c r="T289" s="11"/>
      <c r="U289" s="11"/>
      <c r="V289" s="11"/>
      <c r="W289" s="11"/>
      <c r="X289" s="11"/>
      <c r="Y289" s="11"/>
      <c r="Z289" s="11"/>
      <c r="AA289" s="11"/>
      <c r="AB289" s="11"/>
      <c r="AC289" s="11"/>
      <c r="AD289" s="11"/>
      <c r="AE289" s="11"/>
      <c r="AF289" s="11"/>
      <c r="AG289" s="11"/>
      <c r="AH289" s="11"/>
    </row>
    <row r="290" spans="1:34" ht="15.75">
      <c r="A290" s="15"/>
      <c r="B290" s="42"/>
      <c r="C290" s="38"/>
      <c r="D290" s="19"/>
      <c r="E290" s="17"/>
      <c r="F290" s="17"/>
      <c r="G290" s="17"/>
      <c r="H290" s="17"/>
      <c r="I290" s="17"/>
      <c r="J290" s="17"/>
      <c r="K290" s="17"/>
      <c r="L290" s="17"/>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c r="A291" s="15"/>
      <c r="B291" s="42"/>
      <c r="C291" s="38"/>
      <c r="D291" s="19"/>
      <c r="E291" s="17"/>
      <c r="F291" s="17"/>
      <c r="G291" s="17"/>
      <c r="H291" s="17"/>
      <c r="I291" s="17"/>
      <c r="J291" s="17"/>
      <c r="K291" s="17"/>
      <c r="L291" s="17"/>
      <c r="M291" s="11"/>
      <c r="N291" s="11"/>
      <c r="O291" s="11"/>
      <c r="P291" s="11"/>
      <c r="Q291" s="11"/>
      <c r="R291" s="11"/>
      <c r="S291" s="11"/>
      <c r="T291" s="11"/>
      <c r="U291" s="11"/>
      <c r="V291" s="11"/>
      <c r="W291" s="11"/>
      <c r="X291" s="11"/>
      <c r="Y291" s="11"/>
      <c r="Z291" s="11"/>
      <c r="AA291" s="11"/>
      <c r="AB291" s="11"/>
      <c r="AC291" s="11"/>
      <c r="AD291" s="11"/>
      <c r="AE291" s="11"/>
      <c r="AF291" s="11"/>
      <c r="AG291" s="11"/>
      <c r="AH291" s="11"/>
    </row>
    <row r="292" spans="1:34" ht="15.75">
      <c r="A292" s="15"/>
      <c r="B292" s="42"/>
      <c r="C292" s="38"/>
      <c r="D292" s="19"/>
      <c r="E292" s="17"/>
      <c r="F292" s="17"/>
      <c r="G292" s="17"/>
      <c r="H292" s="17"/>
      <c r="I292" s="17"/>
      <c r="J292" s="17"/>
      <c r="K292" s="17"/>
      <c r="L292" s="17"/>
      <c r="M292" s="11"/>
      <c r="N292" s="11"/>
      <c r="O292" s="11"/>
      <c r="P292" s="11"/>
      <c r="Q292" s="11"/>
      <c r="R292" s="11"/>
      <c r="S292" s="11"/>
      <c r="T292" s="11"/>
      <c r="U292" s="11"/>
      <c r="V292" s="11"/>
      <c r="W292" s="11"/>
      <c r="X292" s="11"/>
      <c r="Y292" s="11"/>
      <c r="Z292" s="11"/>
      <c r="AA292" s="11"/>
      <c r="AB292" s="11"/>
      <c r="AC292" s="11"/>
      <c r="AD292" s="11"/>
      <c r="AE292" s="11"/>
      <c r="AF292" s="11"/>
      <c r="AG292" s="11"/>
      <c r="AH292" s="11"/>
    </row>
    <row r="293" spans="1:34" ht="15.75">
      <c r="A293" s="15"/>
      <c r="B293" s="42"/>
      <c r="C293" s="38"/>
      <c r="D293" s="19"/>
      <c r="E293" s="17"/>
      <c r="F293" s="17"/>
      <c r="G293" s="17"/>
      <c r="H293" s="17"/>
      <c r="I293" s="17"/>
      <c r="J293" s="17"/>
      <c r="K293" s="17"/>
      <c r="L293" s="17"/>
      <c r="M293" s="11"/>
      <c r="N293" s="11"/>
      <c r="O293" s="11"/>
      <c r="P293" s="11"/>
      <c r="Q293" s="11"/>
      <c r="R293" s="11"/>
      <c r="S293" s="11"/>
      <c r="T293" s="11"/>
      <c r="U293" s="11"/>
      <c r="V293" s="11"/>
      <c r="W293" s="11"/>
      <c r="X293" s="11"/>
      <c r="Y293" s="11"/>
      <c r="Z293" s="11"/>
      <c r="AA293" s="11"/>
      <c r="AB293" s="11"/>
      <c r="AC293" s="11"/>
      <c r="AD293" s="11"/>
      <c r="AE293" s="11"/>
      <c r="AF293" s="11"/>
      <c r="AG293" s="11"/>
      <c r="AH293" s="11"/>
    </row>
    <row r="294" spans="1:34" ht="15.75">
      <c r="A294" s="15"/>
      <c r="B294" s="42"/>
      <c r="C294" s="38"/>
      <c r="D294" s="19"/>
      <c r="E294" s="17"/>
      <c r="F294" s="17"/>
      <c r="G294" s="17"/>
      <c r="H294" s="17"/>
      <c r="I294" s="17"/>
      <c r="J294" s="17"/>
      <c r="K294" s="17"/>
      <c r="L294" s="17"/>
      <c r="M294" s="11"/>
      <c r="N294" s="11"/>
      <c r="O294" s="11"/>
      <c r="P294" s="11"/>
      <c r="Q294" s="11"/>
      <c r="R294" s="11"/>
      <c r="S294" s="11"/>
      <c r="T294" s="11"/>
      <c r="U294" s="11"/>
      <c r="V294" s="11"/>
      <c r="W294" s="11"/>
      <c r="X294" s="11"/>
      <c r="Y294" s="11"/>
      <c r="Z294" s="11"/>
      <c r="AA294" s="11"/>
      <c r="AB294" s="11"/>
      <c r="AC294" s="11"/>
      <c r="AD294" s="11"/>
      <c r="AE294" s="11"/>
      <c r="AF294" s="11"/>
      <c r="AG294" s="11"/>
      <c r="AH294" s="11"/>
    </row>
    <row r="295" spans="1:34" ht="15.75">
      <c r="A295" s="15"/>
      <c r="B295" s="42"/>
      <c r="C295" s="38"/>
      <c r="D295" s="19"/>
      <c r="E295" s="17"/>
      <c r="F295" s="17"/>
      <c r="G295" s="17"/>
      <c r="H295" s="17"/>
      <c r="I295" s="17"/>
      <c r="J295" s="17"/>
      <c r="K295" s="17"/>
      <c r="L295" s="17"/>
      <c r="M295" s="11"/>
      <c r="N295" s="11"/>
      <c r="O295" s="11"/>
      <c r="P295" s="11"/>
      <c r="Q295" s="11"/>
      <c r="R295" s="11"/>
      <c r="S295" s="11"/>
      <c r="T295" s="11"/>
      <c r="U295" s="11"/>
      <c r="V295" s="11"/>
      <c r="W295" s="11"/>
      <c r="X295" s="11"/>
      <c r="Y295" s="11"/>
      <c r="Z295" s="11"/>
      <c r="AA295" s="11"/>
      <c r="AB295" s="11"/>
      <c r="AC295" s="11"/>
      <c r="AD295" s="11"/>
      <c r="AE295" s="11"/>
      <c r="AF295" s="11"/>
      <c r="AG295" s="11"/>
      <c r="AH295" s="11"/>
    </row>
    <row r="296" spans="1:34" ht="15.75">
      <c r="A296" s="15"/>
      <c r="B296" s="42"/>
      <c r="C296" s="38"/>
      <c r="D296" s="19"/>
      <c r="E296" s="17"/>
      <c r="F296" s="17"/>
      <c r="G296" s="17"/>
      <c r="H296" s="17"/>
      <c r="I296" s="17"/>
      <c r="J296" s="17"/>
      <c r="K296" s="17"/>
      <c r="L296" s="17"/>
      <c r="M296" s="11"/>
      <c r="N296" s="11"/>
      <c r="O296" s="11"/>
      <c r="P296" s="11"/>
      <c r="Q296" s="11"/>
      <c r="R296" s="11"/>
      <c r="S296" s="11"/>
      <c r="T296" s="11"/>
      <c r="U296" s="11"/>
      <c r="V296" s="11"/>
      <c r="W296" s="11"/>
      <c r="X296" s="11"/>
      <c r="Y296" s="11"/>
      <c r="Z296" s="11"/>
      <c r="AA296" s="11"/>
      <c r="AB296" s="11"/>
      <c r="AC296" s="11"/>
      <c r="AD296" s="11"/>
      <c r="AE296" s="11"/>
      <c r="AF296" s="11"/>
      <c r="AG296" s="11"/>
      <c r="AH296" s="11"/>
    </row>
    <row r="297" spans="1:34" ht="15.75">
      <c r="A297" s="15"/>
      <c r="B297" s="42"/>
      <c r="C297" s="38"/>
      <c r="D297" s="19"/>
      <c r="E297" s="17"/>
      <c r="F297" s="17"/>
      <c r="G297" s="17"/>
      <c r="H297" s="17"/>
      <c r="I297" s="17"/>
      <c r="J297" s="17"/>
      <c r="K297" s="17"/>
      <c r="L297" s="17"/>
      <c r="M297" s="11"/>
      <c r="N297" s="11"/>
      <c r="O297" s="11"/>
      <c r="P297" s="11"/>
      <c r="Q297" s="11"/>
      <c r="R297" s="11"/>
      <c r="S297" s="11"/>
      <c r="T297" s="11"/>
      <c r="U297" s="11"/>
      <c r="V297" s="11"/>
      <c r="W297" s="11"/>
      <c r="X297" s="11"/>
      <c r="Y297" s="11"/>
      <c r="Z297" s="11"/>
      <c r="AA297" s="11"/>
      <c r="AB297" s="11"/>
      <c r="AC297" s="11"/>
      <c r="AD297" s="11"/>
      <c r="AE297" s="11"/>
      <c r="AF297" s="11"/>
      <c r="AG297" s="11"/>
      <c r="AH297" s="11"/>
    </row>
    <row r="298" spans="1:34" ht="15.75">
      <c r="A298" s="15"/>
      <c r="B298" s="42"/>
      <c r="C298" s="38"/>
      <c r="D298" s="19"/>
      <c r="E298" s="17"/>
      <c r="F298" s="17"/>
      <c r="G298" s="17"/>
      <c r="H298" s="17"/>
      <c r="I298" s="17"/>
      <c r="J298" s="17"/>
      <c r="K298" s="17"/>
      <c r="L298" s="17"/>
      <c r="M298" s="11"/>
      <c r="N298" s="11"/>
      <c r="O298" s="11"/>
      <c r="P298" s="11"/>
      <c r="Q298" s="11"/>
      <c r="R298" s="11"/>
      <c r="S298" s="11"/>
      <c r="T298" s="11"/>
      <c r="U298" s="11"/>
      <c r="V298" s="11"/>
      <c r="W298" s="11"/>
      <c r="X298" s="11"/>
      <c r="Y298" s="11"/>
      <c r="Z298" s="11"/>
      <c r="AA298" s="11"/>
      <c r="AB298" s="11"/>
      <c r="AC298" s="11"/>
      <c r="AD298" s="11"/>
      <c r="AE298" s="11"/>
      <c r="AF298" s="11"/>
      <c r="AG298" s="11"/>
      <c r="AH298" s="11"/>
    </row>
    <row r="299" spans="1:34" ht="15.75">
      <c r="A299" s="15"/>
      <c r="B299" s="42"/>
      <c r="C299" s="38"/>
      <c r="D299" s="19"/>
      <c r="E299" s="17"/>
      <c r="F299" s="17"/>
      <c r="G299" s="17"/>
      <c r="H299" s="17"/>
      <c r="I299" s="17"/>
      <c r="J299" s="17"/>
      <c r="K299" s="17"/>
      <c r="L299" s="17"/>
      <c r="M299" s="11"/>
      <c r="N299" s="11"/>
      <c r="O299" s="11"/>
      <c r="P299" s="11"/>
      <c r="Q299" s="11"/>
      <c r="R299" s="11"/>
      <c r="S299" s="11"/>
      <c r="T299" s="11"/>
      <c r="U299" s="11"/>
      <c r="V299" s="11"/>
      <c r="W299" s="11"/>
      <c r="X299" s="11"/>
      <c r="Y299" s="11"/>
      <c r="Z299" s="11"/>
      <c r="AA299" s="11"/>
      <c r="AB299" s="11"/>
      <c r="AC299" s="11"/>
      <c r="AD299" s="11"/>
      <c r="AE299" s="11"/>
      <c r="AF299" s="11"/>
      <c r="AG299" s="11"/>
      <c r="AH299" s="11"/>
    </row>
    <row r="300" spans="1:34" ht="15.75">
      <c r="A300" s="15"/>
      <c r="B300" s="42"/>
      <c r="C300" s="38"/>
      <c r="D300" s="19"/>
      <c r="E300" s="17"/>
      <c r="F300" s="17"/>
      <c r="G300" s="17"/>
      <c r="H300" s="17"/>
      <c r="I300" s="17"/>
      <c r="J300" s="17"/>
      <c r="K300" s="17"/>
      <c r="L300" s="17"/>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15.75">
      <c r="A301" s="15"/>
      <c r="B301" s="42"/>
      <c r="C301" s="38"/>
      <c r="D301" s="19"/>
      <c r="E301" s="17"/>
      <c r="F301" s="17"/>
      <c r="G301" s="17"/>
      <c r="H301" s="17"/>
      <c r="I301" s="17"/>
      <c r="J301" s="17"/>
      <c r="K301" s="17"/>
      <c r="L301" s="17"/>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15.75">
      <c r="A302" s="15"/>
      <c r="B302" s="42"/>
      <c r="C302" s="38"/>
      <c r="D302" s="19"/>
      <c r="E302" s="17"/>
      <c r="F302" s="17"/>
      <c r="G302" s="17"/>
      <c r="H302" s="17"/>
      <c r="I302" s="17"/>
      <c r="J302" s="17"/>
      <c r="K302" s="17"/>
      <c r="L302" s="17"/>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15.75">
      <c r="A303" s="15"/>
      <c r="B303" s="42"/>
      <c r="C303" s="38"/>
      <c r="D303" s="19"/>
      <c r="E303" s="17"/>
      <c r="F303" s="17"/>
      <c r="G303" s="17"/>
      <c r="H303" s="17"/>
      <c r="I303" s="17"/>
      <c r="J303" s="17"/>
      <c r="K303" s="17"/>
      <c r="L303" s="17"/>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15.75">
      <c r="A304" s="15"/>
      <c r="B304" s="42"/>
      <c r="C304" s="38"/>
      <c r="D304" s="19"/>
      <c r="E304" s="17"/>
      <c r="F304" s="17"/>
      <c r="G304" s="17"/>
      <c r="H304" s="17"/>
      <c r="I304" s="17"/>
      <c r="J304" s="17"/>
      <c r="K304" s="17"/>
      <c r="L304" s="17"/>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15.75">
      <c r="A305" s="15"/>
      <c r="B305" s="42"/>
      <c r="C305" s="38"/>
      <c r="D305" s="19"/>
      <c r="E305" s="17"/>
      <c r="F305" s="17"/>
      <c r="G305" s="17"/>
      <c r="H305" s="17"/>
      <c r="I305" s="17"/>
      <c r="J305" s="17"/>
      <c r="K305" s="17"/>
      <c r="L305" s="17"/>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15.75">
      <c r="A306" s="15"/>
      <c r="B306" s="42"/>
      <c r="C306" s="38"/>
      <c r="D306" s="19"/>
      <c r="E306" s="17"/>
      <c r="F306" s="17"/>
      <c r="G306" s="17"/>
      <c r="H306" s="17"/>
      <c r="I306" s="17"/>
      <c r="J306" s="17"/>
      <c r="K306" s="17"/>
      <c r="L306" s="17"/>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15.75">
      <c r="A307" s="15"/>
      <c r="B307" s="42"/>
      <c r="C307" s="38"/>
      <c r="D307" s="19"/>
      <c r="E307" s="17"/>
      <c r="F307" s="17"/>
      <c r="G307" s="17"/>
      <c r="H307" s="17"/>
      <c r="I307" s="17"/>
      <c r="J307" s="17"/>
      <c r="K307" s="17"/>
      <c r="L307" s="17"/>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15.75">
      <c r="A308" s="15"/>
      <c r="B308" s="42"/>
      <c r="C308" s="38"/>
      <c r="D308" s="19"/>
      <c r="E308" s="17"/>
      <c r="F308" s="17"/>
      <c r="G308" s="17"/>
      <c r="H308" s="17"/>
      <c r="I308" s="17"/>
      <c r="J308" s="17"/>
      <c r="K308" s="17"/>
      <c r="L308" s="17"/>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15.75">
      <c r="A309" s="15"/>
      <c r="B309" s="42"/>
      <c r="C309" s="38"/>
      <c r="D309" s="19"/>
      <c r="E309" s="17"/>
      <c r="F309" s="17"/>
      <c r="G309" s="17"/>
      <c r="H309" s="17"/>
      <c r="I309" s="17"/>
      <c r="J309" s="17"/>
      <c r="K309" s="17"/>
      <c r="L309" s="17"/>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c r="A310" s="15"/>
      <c r="B310" s="42"/>
      <c r="C310" s="38"/>
      <c r="D310" s="19"/>
      <c r="E310" s="17"/>
      <c r="F310" s="17"/>
      <c r="G310" s="17"/>
      <c r="H310" s="17"/>
      <c r="I310" s="17"/>
      <c r="J310" s="17"/>
      <c r="K310" s="17"/>
      <c r="L310" s="17"/>
      <c r="M310" s="11"/>
      <c r="N310" s="11"/>
      <c r="O310" s="11"/>
      <c r="P310" s="11"/>
      <c r="Q310" s="11"/>
      <c r="R310" s="11"/>
      <c r="S310" s="11"/>
      <c r="T310" s="11"/>
      <c r="U310" s="11"/>
      <c r="V310" s="11"/>
      <c r="W310" s="11"/>
      <c r="X310" s="11"/>
      <c r="Y310" s="11"/>
      <c r="Z310" s="11"/>
      <c r="AA310" s="11"/>
      <c r="AB310" s="11"/>
      <c r="AC310" s="11"/>
      <c r="AD310" s="11"/>
      <c r="AE310" s="11"/>
      <c r="AF310" s="11"/>
      <c r="AG310" s="11"/>
      <c r="AH310" s="11"/>
    </row>
    <row r="311" spans="1:34" ht="15.75">
      <c r="A311" s="15"/>
      <c r="B311" s="42"/>
      <c r="C311" s="38"/>
      <c r="D311" s="19"/>
      <c r="E311" s="17"/>
      <c r="F311" s="17"/>
      <c r="G311" s="17"/>
      <c r="H311" s="17"/>
      <c r="I311" s="17"/>
      <c r="J311" s="17"/>
      <c r="K311" s="17"/>
      <c r="L311" s="17"/>
      <c r="M311" s="11"/>
      <c r="N311" s="11"/>
      <c r="O311" s="11"/>
      <c r="P311" s="11"/>
      <c r="Q311" s="11"/>
      <c r="R311" s="11"/>
      <c r="S311" s="11"/>
      <c r="T311" s="11"/>
      <c r="U311" s="11"/>
      <c r="V311" s="11"/>
      <c r="W311" s="11"/>
      <c r="X311" s="11"/>
      <c r="Y311" s="11"/>
      <c r="Z311" s="11"/>
      <c r="AA311" s="11"/>
      <c r="AB311" s="11"/>
      <c r="AC311" s="11"/>
      <c r="AD311" s="11"/>
      <c r="AE311" s="11"/>
      <c r="AF311" s="11"/>
      <c r="AG311" s="11"/>
      <c r="AH311" s="11"/>
    </row>
    <row r="312" spans="1:34" ht="15.75">
      <c r="A312" s="15"/>
      <c r="B312" s="42"/>
      <c r="C312" s="38"/>
      <c r="D312" s="19"/>
      <c r="E312" s="17"/>
      <c r="F312" s="17"/>
      <c r="G312" s="17"/>
      <c r="H312" s="17"/>
      <c r="I312" s="17"/>
      <c r="J312" s="17"/>
      <c r="K312" s="17"/>
      <c r="L312" s="17"/>
      <c r="M312" s="11"/>
      <c r="N312" s="11"/>
      <c r="O312" s="11"/>
      <c r="P312" s="11"/>
      <c r="Q312" s="11"/>
      <c r="R312" s="11"/>
      <c r="S312" s="11"/>
      <c r="T312" s="11"/>
      <c r="U312" s="11"/>
      <c r="V312" s="11"/>
      <c r="W312" s="11"/>
      <c r="X312" s="11"/>
      <c r="Y312" s="11"/>
      <c r="Z312" s="11"/>
      <c r="AA312" s="11"/>
      <c r="AB312" s="11"/>
      <c r="AC312" s="11"/>
      <c r="AD312" s="11"/>
      <c r="AE312" s="11"/>
      <c r="AF312" s="11"/>
      <c r="AG312" s="11"/>
      <c r="AH312" s="11"/>
    </row>
    <row r="313" spans="1:34" ht="15.75">
      <c r="A313" s="15"/>
      <c r="B313" s="42"/>
      <c r="C313" s="38"/>
      <c r="D313" s="19"/>
      <c r="E313" s="17"/>
      <c r="F313" s="17"/>
      <c r="G313" s="17"/>
      <c r="H313" s="17"/>
      <c r="I313" s="17"/>
      <c r="J313" s="17"/>
      <c r="K313" s="17"/>
      <c r="L313" s="17"/>
      <c r="M313" s="11"/>
      <c r="N313" s="11"/>
      <c r="O313" s="11"/>
      <c r="P313" s="11"/>
      <c r="Q313" s="11"/>
      <c r="R313" s="11"/>
      <c r="S313" s="11"/>
      <c r="T313" s="11"/>
      <c r="U313" s="11"/>
      <c r="V313" s="11"/>
      <c r="W313" s="11"/>
      <c r="X313" s="11"/>
      <c r="Y313" s="11"/>
      <c r="Z313" s="11"/>
      <c r="AA313" s="11"/>
      <c r="AB313" s="11"/>
      <c r="AC313" s="11"/>
      <c r="AD313" s="11"/>
      <c r="AE313" s="11"/>
      <c r="AF313" s="11"/>
      <c r="AG313" s="11"/>
      <c r="AH313" s="11"/>
    </row>
    <row r="314" spans="1:34" ht="15.75">
      <c r="A314" s="15"/>
      <c r="B314" s="42"/>
      <c r="C314" s="38"/>
      <c r="D314" s="19"/>
      <c r="E314" s="17"/>
      <c r="F314" s="17"/>
      <c r="G314" s="17"/>
      <c r="H314" s="17"/>
      <c r="I314" s="17"/>
      <c r="J314" s="17"/>
      <c r="K314" s="17"/>
      <c r="L314" s="17"/>
      <c r="M314" s="11"/>
      <c r="N314" s="11"/>
      <c r="O314" s="11"/>
      <c r="P314" s="11"/>
      <c r="Q314" s="11"/>
      <c r="R314" s="11"/>
      <c r="S314" s="11"/>
      <c r="T314" s="11"/>
      <c r="U314" s="11"/>
      <c r="V314" s="11"/>
      <c r="W314" s="11"/>
      <c r="X314" s="11"/>
      <c r="Y314" s="11"/>
      <c r="Z314" s="11"/>
      <c r="AA314" s="11"/>
      <c r="AB314" s="11"/>
      <c r="AC314" s="11"/>
      <c r="AD314" s="11"/>
      <c r="AE314" s="11"/>
      <c r="AF314" s="11"/>
      <c r="AG314" s="11"/>
      <c r="AH314" s="11"/>
    </row>
    <row r="315" spans="1:34" ht="15.75">
      <c r="A315" s="15"/>
      <c r="B315" s="42"/>
      <c r="C315" s="38"/>
      <c r="D315" s="19"/>
      <c r="E315" s="17"/>
      <c r="F315" s="17"/>
      <c r="G315" s="17"/>
      <c r="H315" s="17"/>
      <c r="I315" s="17"/>
      <c r="J315" s="17"/>
      <c r="K315" s="17"/>
      <c r="L315" s="17"/>
      <c r="M315" s="11"/>
      <c r="N315" s="11"/>
      <c r="O315" s="11"/>
      <c r="P315" s="11"/>
      <c r="Q315" s="11"/>
      <c r="R315" s="11"/>
      <c r="S315" s="11"/>
      <c r="T315" s="11"/>
      <c r="U315" s="11"/>
      <c r="V315" s="11"/>
      <c r="W315" s="11"/>
      <c r="X315" s="11"/>
      <c r="Y315" s="11"/>
      <c r="Z315" s="11"/>
      <c r="AA315" s="11"/>
      <c r="AB315" s="11"/>
      <c r="AC315" s="11"/>
      <c r="AD315" s="11"/>
      <c r="AE315" s="11"/>
      <c r="AF315" s="11"/>
      <c r="AG315" s="11"/>
      <c r="AH315" s="11"/>
    </row>
    <row r="316" spans="1:34" ht="15.75">
      <c r="A316" s="15"/>
      <c r="B316" s="42"/>
      <c r="C316" s="38"/>
      <c r="D316" s="19"/>
      <c r="E316" s="17"/>
      <c r="F316" s="17"/>
      <c r="G316" s="17"/>
      <c r="H316" s="17"/>
      <c r="I316" s="17"/>
      <c r="J316" s="17"/>
      <c r="K316" s="17"/>
      <c r="L316" s="17"/>
      <c r="M316" s="11"/>
      <c r="N316" s="11"/>
      <c r="O316" s="11"/>
      <c r="P316" s="11"/>
      <c r="Q316" s="11"/>
      <c r="R316" s="11"/>
      <c r="S316" s="11"/>
      <c r="T316" s="11"/>
      <c r="U316" s="11"/>
      <c r="V316" s="11"/>
      <c r="W316" s="11"/>
      <c r="X316" s="11"/>
      <c r="Y316" s="11"/>
      <c r="Z316" s="11"/>
      <c r="AA316" s="11"/>
      <c r="AB316" s="11"/>
      <c r="AC316" s="11"/>
      <c r="AD316" s="11"/>
      <c r="AE316" s="11"/>
      <c r="AF316" s="11"/>
      <c r="AG316" s="11"/>
      <c r="AH316" s="11"/>
    </row>
    <row r="317" spans="1:34" ht="15.75">
      <c r="A317" s="15"/>
      <c r="B317" s="42"/>
      <c r="C317" s="38"/>
      <c r="D317" s="19"/>
      <c r="E317" s="17"/>
      <c r="F317" s="17"/>
      <c r="G317" s="17"/>
      <c r="H317" s="17"/>
      <c r="I317" s="17"/>
      <c r="J317" s="17"/>
      <c r="K317" s="17"/>
      <c r="L317" s="17"/>
      <c r="M317" s="11"/>
      <c r="N317" s="11"/>
      <c r="O317" s="11"/>
      <c r="P317" s="11"/>
      <c r="Q317" s="11"/>
      <c r="R317" s="11"/>
      <c r="S317" s="11"/>
      <c r="T317" s="11"/>
      <c r="U317" s="11"/>
      <c r="V317" s="11"/>
      <c r="W317" s="11"/>
      <c r="X317" s="11"/>
      <c r="Y317" s="11"/>
      <c r="Z317" s="11"/>
      <c r="AA317" s="11"/>
      <c r="AB317" s="11"/>
      <c r="AC317" s="11"/>
      <c r="AD317" s="11"/>
      <c r="AE317" s="11"/>
      <c r="AF317" s="11"/>
      <c r="AG317" s="11"/>
      <c r="AH317" s="11"/>
    </row>
    <row r="318" spans="1:34" ht="15.75">
      <c r="A318" s="15"/>
      <c r="B318" s="42"/>
      <c r="C318" s="38"/>
      <c r="D318" s="19"/>
      <c r="E318" s="17"/>
      <c r="F318" s="17"/>
      <c r="G318" s="17"/>
      <c r="H318" s="17"/>
      <c r="I318" s="17"/>
      <c r="J318" s="17"/>
      <c r="K318" s="17"/>
      <c r="L318" s="17"/>
      <c r="M318" s="11"/>
      <c r="N318" s="11"/>
      <c r="O318" s="11"/>
      <c r="P318" s="11"/>
      <c r="Q318" s="11"/>
      <c r="R318" s="11"/>
      <c r="S318" s="11"/>
      <c r="T318" s="11"/>
      <c r="U318" s="11"/>
      <c r="V318" s="11"/>
      <c r="W318" s="11"/>
      <c r="X318" s="11"/>
      <c r="Y318" s="11"/>
      <c r="Z318" s="11"/>
      <c r="AA318" s="11"/>
      <c r="AB318" s="11"/>
      <c r="AC318" s="11"/>
      <c r="AD318" s="11"/>
      <c r="AE318" s="11"/>
      <c r="AF318" s="11"/>
      <c r="AG318" s="11"/>
      <c r="AH318" s="11"/>
    </row>
    <row r="319" spans="1:34" ht="15.75">
      <c r="A319" s="15"/>
      <c r="B319" s="42"/>
      <c r="C319" s="38"/>
      <c r="D319" s="19"/>
      <c r="E319" s="17"/>
      <c r="F319" s="17"/>
      <c r="G319" s="17"/>
      <c r="H319" s="17"/>
      <c r="I319" s="17"/>
      <c r="J319" s="17"/>
      <c r="K319" s="17"/>
      <c r="L319" s="17"/>
      <c r="M319" s="11"/>
      <c r="N319" s="11"/>
      <c r="O319" s="11"/>
      <c r="P319" s="11"/>
      <c r="Q319" s="11"/>
      <c r="R319" s="11"/>
      <c r="S319" s="11"/>
      <c r="T319" s="11"/>
      <c r="U319" s="11"/>
      <c r="V319" s="11"/>
      <c r="W319" s="11"/>
      <c r="X319" s="11"/>
      <c r="Y319" s="11"/>
      <c r="Z319" s="11"/>
      <c r="AA319" s="11"/>
      <c r="AB319" s="11"/>
      <c r="AC319" s="11"/>
      <c r="AD319" s="11"/>
      <c r="AE319" s="11"/>
      <c r="AF319" s="11"/>
      <c r="AG319" s="11"/>
      <c r="AH319" s="11"/>
    </row>
    <row r="320" spans="1:34" ht="15.75">
      <c r="A320" s="15"/>
      <c r="B320" s="42"/>
      <c r="C320" s="38"/>
      <c r="D320" s="19"/>
      <c r="E320" s="17"/>
      <c r="F320" s="17"/>
      <c r="G320" s="17"/>
      <c r="H320" s="17"/>
      <c r="I320" s="17"/>
      <c r="J320" s="17"/>
      <c r="K320" s="17"/>
      <c r="L320" s="17"/>
      <c r="M320" s="11"/>
      <c r="N320" s="11"/>
      <c r="O320" s="11"/>
      <c r="P320" s="11"/>
      <c r="Q320" s="11"/>
      <c r="R320" s="11"/>
      <c r="S320" s="11"/>
      <c r="T320" s="11"/>
      <c r="U320" s="11"/>
      <c r="V320" s="11"/>
      <c r="W320" s="11"/>
      <c r="X320" s="11"/>
      <c r="Y320" s="11"/>
      <c r="Z320" s="11"/>
      <c r="AA320" s="11"/>
      <c r="AB320" s="11"/>
      <c r="AC320" s="11"/>
      <c r="AD320" s="11"/>
      <c r="AE320" s="11"/>
      <c r="AF320" s="11"/>
      <c r="AG320" s="11"/>
      <c r="AH320" s="11"/>
    </row>
    <row r="321" spans="1:34" ht="15.75">
      <c r="A321" s="15"/>
      <c r="B321" s="42"/>
      <c r="C321" s="38"/>
      <c r="D321" s="19"/>
      <c r="E321" s="17"/>
      <c r="F321" s="17"/>
      <c r="G321" s="17"/>
      <c r="H321" s="17"/>
      <c r="I321" s="17"/>
      <c r="J321" s="17"/>
      <c r="K321" s="17"/>
      <c r="L321" s="17"/>
      <c r="M321" s="11"/>
      <c r="N321" s="11"/>
      <c r="O321" s="11"/>
      <c r="P321" s="11"/>
      <c r="Q321" s="11"/>
      <c r="R321" s="11"/>
      <c r="S321" s="11"/>
      <c r="T321" s="11"/>
      <c r="U321" s="11"/>
      <c r="V321" s="11"/>
      <c r="W321" s="11"/>
      <c r="X321" s="11"/>
      <c r="Y321" s="11"/>
      <c r="Z321" s="11"/>
      <c r="AA321" s="11"/>
      <c r="AB321" s="11"/>
      <c r="AC321" s="11"/>
      <c r="AD321" s="11"/>
      <c r="AE321" s="11"/>
      <c r="AF321" s="11"/>
      <c r="AG321" s="11"/>
      <c r="AH321" s="11"/>
    </row>
    <row r="322" spans="1:34" ht="15.75">
      <c r="A322" s="15"/>
      <c r="B322" s="42"/>
      <c r="C322" s="38"/>
      <c r="D322" s="19"/>
      <c r="E322" s="17"/>
      <c r="F322" s="17"/>
      <c r="G322" s="17"/>
      <c r="H322" s="17"/>
      <c r="I322" s="17"/>
      <c r="J322" s="17"/>
      <c r="K322" s="17"/>
      <c r="L322" s="17"/>
      <c r="M322" s="11"/>
      <c r="N322" s="11"/>
      <c r="O322" s="11"/>
      <c r="P322" s="11"/>
      <c r="Q322" s="11"/>
      <c r="R322" s="11"/>
      <c r="S322" s="11"/>
      <c r="T322" s="11"/>
      <c r="U322" s="11"/>
      <c r="V322" s="11"/>
      <c r="W322" s="11"/>
      <c r="X322" s="11"/>
      <c r="Y322" s="11"/>
      <c r="Z322" s="11"/>
      <c r="AA322" s="11"/>
      <c r="AB322" s="11"/>
      <c r="AC322" s="11"/>
      <c r="AD322" s="11"/>
      <c r="AE322" s="11"/>
      <c r="AF322" s="11"/>
      <c r="AG322" s="11"/>
      <c r="AH322" s="11"/>
    </row>
    <row r="323" spans="1:34" ht="15.75">
      <c r="A323" s="15"/>
      <c r="B323" s="42"/>
      <c r="C323" s="38"/>
      <c r="D323" s="19"/>
      <c r="E323" s="17"/>
      <c r="F323" s="17"/>
      <c r="G323" s="17"/>
      <c r="H323" s="17"/>
      <c r="I323" s="17"/>
      <c r="J323" s="17"/>
      <c r="K323" s="17"/>
      <c r="L323" s="17"/>
      <c r="M323" s="11"/>
      <c r="N323" s="11"/>
      <c r="O323" s="11"/>
      <c r="P323" s="11"/>
      <c r="Q323" s="11"/>
      <c r="R323" s="11"/>
      <c r="S323" s="11"/>
      <c r="T323" s="11"/>
      <c r="U323" s="11"/>
      <c r="V323" s="11"/>
      <c r="W323" s="11"/>
      <c r="X323" s="11"/>
      <c r="Y323" s="11"/>
      <c r="Z323" s="11"/>
      <c r="AA323" s="11"/>
      <c r="AB323" s="11"/>
      <c r="AC323" s="11"/>
      <c r="AD323" s="11"/>
      <c r="AE323" s="11"/>
      <c r="AF323" s="11"/>
      <c r="AG323" s="11"/>
      <c r="AH323" s="11"/>
    </row>
    <row r="324" spans="1:34" ht="15.75">
      <c r="A324" s="15"/>
      <c r="B324" s="42"/>
      <c r="C324" s="38"/>
      <c r="D324" s="19"/>
      <c r="E324" s="17"/>
      <c r="F324" s="17"/>
      <c r="G324" s="17"/>
      <c r="H324" s="17"/>
      <c r="I324" s="17"/>
      <c r="J324" s="17"/>
      <c r="K324" s="17"/>
      <c r="L324" s="17"/>
      <c r="M324" s="11"/>
      <c r="N324" s="11"/>
      <c r="O324" s="11"/>
      <c r="P324" s="11"/>
      <c r="Q324" s="11"/>
      <c r="R324" s="11"/>
      <c r="S324" s="11"/>
      <c r="T324" s="11"/>
      <c r="U324" s="11"/>
      <c r="V324" s="11"/>
      <c r="W324" s="11"/>
      <c r="X324" s="11"/>
      <c r="Y324" s="11"/>
      <c r="Z324" s="11"/>
      <c r="AA324" s="11"/>
      <c r="AB324" s="11"/>
      <c r="AC324" s="11"/>
      <c r="AD324" s="11"/>
      <c r="AE324" s="11"/>
      <c r="AF324" s="11"/>
      <c r="AG324" s="11"/>
      <c r="AH324" s="11"/>
    </row>
    <row r="325" spans="1:34" ht="15.75">
      <c r="A325" s="15"/>
      <c r="B325" s="42"/>
      <c r="C325" s="38"/>
      <c r="D325" s="19"/>
      <c r="E325" s="17"/>
      <c r="F325" s="17"/>
      <c r="G325" s="17"/>
      <c r="H325" s="17"/>
      <c r="I325" s="17"/>
      <c r="J325" s="17"/>
      <c r="K325" s="17"/>
      <c r="L325" s="17"/>
      <c r="M325" s="11"/>
      <c r="N325" s="11"/>
      <c r="O325" s="11"/>
      <c r="P325" s="11"/>
      <c r="Q325" s="11"/>
      <c r="R325" s="11"/>
      <c r="S325" s="11"/>
      <c r="T325" s="11"/>
      <c r="U325" s="11"/>
      <c r="V325" s="11"/>
      <c r="W325" s="11"/>
      <c r="X325" s="11"/>
      <c r="Y325" s="11"/>
      <c r="Z325" s="11"/>
      <c r="AA325" s="11"/>
      <c r="AB325" s="11"/>
      <c r="AC325" s="11"/>
      <c r="AD325" s="11"/>
      <c r="AE325" s="11"/>
      <c r="AF325" s="11"/>
      <c r="AG325" s="11"/>
      <c r="AH325" s="11"/>
    </row>
    <row r="326" spans="1:34" ht="15.75">
      <c r="A326" s="15"/>
      <c r="B326" s="42"/>
      <c r="C326" s="38"/>
      <c r="D326" s="19"/>
      <c r="E326" s="17"/>
      <c r="F326" s="17"/>
      <c r="G326" s="17"/>
      <c r="H326" s="17"/>
      <c r="I326" s="17"/>
      <c r="J326" s="17"/>
      <c r="K326" s="17"/>
      <c r="L326" s="17"/>
      <c r="M326" s="11"/>
      <c r="N326" s="11"/>
      <c r="O326" s="11"/>
      <c r="P326" s="11"/>
      <c r="Q326" s="11"/>
      <c r="R326" s="11"/>
      <c r="S326" s="11"/>
      <c r="T326" s="11"/>
      <c r="U326" s="11"/>
      <c r="V326" s="11"/>
      <c r="W326" s="11"/>
      <c r="X326" s="11"/>
      <c r="Y326" s="11"/>
      <c r="Z326" s="11"/>
      <c r="AA326" s="11"/>
      <c r="AB326" s="11"/>
      <c r="AC326" s="11"/>
      <c r="AD326" s="11"/>
      <c r="AE326" s="11"/>
      <c r="AF326" s="11"/>
      <c r="AG326" s="11"/>
      <c r="AH326" s="11"/>
    </row>
    <row r="327" spans="1:34" ht="15.75">
      <c r="A327" s="15"/>
      <c r="B327" s="42"/>
      <c r="C327" s="38"/>
      <c r="D327" s="19"/>
      <c r="E327" s="17"/>
      <c r="F327" s="17"/>
      <c r="G327" s="17"/>
      <c r="H327" s="17"/>
      <c r="I327" s="17"/>
      <c r="J327" s="17"/>
      <c r="K327" s="17"/>
      <c r="L327" s="17"/>
      <c r="M327" s="11"/>
      <c r="N327" s="11"/>
      <c r="O327" s="11"/>
      <c r="P327" s="11"/>
      <c r="Q327" s="11"/>
      <c r="R327" s="11"/>
      <c r="S327" s="11"/>
      <c r="T327" s="11"/>
      <c r="U327" s="11"/>
      <c r="V327" s="11"/>
      <c r="W327" s="11"/>
      <c r="X327" s="11"/>
      <c r="Y327" s="11"/>
      <c r="Z327" s="11"/>
      <c r="AA327" s="11"/>
      <c r="AB327" s="11"/>
      <c r="AC327" s="11"/>
      <c r="AD327" s="11"/>
      <c r="AE327" s="11"/>
      <c r="AF327" s="11"/>
      <c r="AG327" s="11"/>
      <c r="AH327" s="11"/>
    </row>
    <row r="328" spans="1:34" ht="15.75">
      <c r="A328" s="15"/>
      <c r="B328" s="42"/>
      <c r="C328" s="38"/>
      <c r="D328" s="19"/>
      <c r="E328" s="17"/>
      <c r="F328" s="17"/>
      <c r="G328" s="17"/>
      <c r="H328" s="17"/>
      <c r="I328" s="17"/>
      <c r="J328" s="17"/>
      <c r="K328" s="17"/>
      <c r="L328" s="17"/>
      <c r="M328" s="11"/>
      <c r="N328" s="11"/>
      <c r="O328" s="11"/>
      <c r="P328" s="11"/>
      <c r="Q328" s="11"/>
      <c r="R328" s="11"/>
      <c r="S328" s="11"/>
      <c r="T328" s="11"/>
      <c r="U328" s="11"/>
      <c r="V328" s="11"/>
      <c r="W328" s="11"/>
      <c r="X328" s="11"/>
      <c r="Y328" s="11"/>
      <c r="Z328" s="11"/>
      <c r="AA328" s="11"/>
      <c r="AB328" s="11"/>
      <c r="AC328" s="11"/>
      <c r="AD328" s="11"/>
      <c r="AE328" s="11"/>
      <c r="AF328" s="11"/>
      <c r="AG328" s="11"/>
      <c r="AH328" s="11"/>
    </row>
    <row r="329" spans="1:34" ht="15.75">
      <c r="A329" s="15"/>
      <c r="B329" s="42"/>
      <c r="C329" s="38"/>
      <c r="D329" s="19"/>
      <c r="E329" s="17"/>
      <c r="F329" s="17"/>
      <c r="G329" s="17"/>
      <c r="H329" s="17"/>
      <c r="I329" s="17"/>
      <c r="J329" s="17"/>
      <c r="K329" s="17"/>
      <c r="L329" s="17"/>
      <c r="M329" s="11"/>
      <c r="N329" s="11"/>
      <c r="O329" s="11"/>
      <c r="P329" s="11"/>
      <c r="Q329" s="11"/>
      <c r="R329" s="11"/>
      <c r="S329" s="11"/>
      <c r="T329" s="11"/>
      <c r="U329" s="11"/>
      <c r="V329" s="11"/>
      <c r="W329" s="11"/>
      <c r="X329" s="11"/>
      <c r="Y329" s="11"/>
      <c r="Z329" s="11"/>
      <c r="AA329" s="11"/>
      <c r="AB329" s="11"/>
      <c r="AC329" s="11"/>
      <c r="AD329" s="11"/>
      <c r="AE329" s="11"/>
      <c r="AF329" s="11"/>
      <c r="AG329" s="11"/>
      <c r="AH329" s="11"/>
    </row>
    <row r="330" spans="1:34" ht="15.75">
      <c r="A330" s="15"/>
      <c r="B330" s="42"/>
      <c r="C330" s="38"/>
      <c r="D330" s="19"/>
      <c r="E330" s="17"/>
      <c r="F330" s="17"/>
      <c r="G330" s="17"/>
      <c r="H330" s="17"/>
      <c r="I330" s="17"/>
      <c r="J330" s="17"/>
      <c r="K330" s="17"/>
      <c r="L330" s="17"/>
      <c r="M330" s="11"/>
      <c r="N330" s="11"/>
      <c r="O330" s="11"/>
      <c r="P330" s="11"/>
      <c r="Q330" s="11"/>
      <c r="R330" s="11"/>
      <c r="S330" s="11"/>
      <c r="T330" s="11"/>
      <c r="U330" s="11"/>
      <c r="V330" s="11"/>
      <c r="W330" s="11"/>
      <c r="X330" s="11"/>
      <c r="Y330" s="11"/>
      <c r="Z330" s="11"/>
      <c r="AA330" s="11"/>
      <c r="AB330" s="11"/>
      <c r="AC330" s="11"/>
      <c r="AD330" s="11"/>
      <c r="AE330" s="11"/>
      <c r="AF330" s="11"/>
      <c r="AG330" s="11"/>
      <c r="AH330" s="11"/>
    </row>
    <row r="331" spans="6:34" ht="15.75">
      <c r="F331" s="17"/>
      <c r="G331" s="17"/>
      <c r="H331" s="17"/>
      <c r="I331" s="17"/>
      <c r="J331" s="17"/>
      <c r="K331" s="17"/>
      <c r="L331" s="17"/>
      <c r="M331" s="11"/>
      <c r="N331" s="11"/>
      <c r="O331" s="11"/>
      <c r="P331" s="11"/>
      <c r="Q331" s="11"/>
      <c r="R331" s="11"/>
      <c r="S331" s="11"/>
      <c r="T331" s="11"/>
      <c r="U331" s="11"/>
      <c r="V331" s="11"/>
      <c r="W331" s="11"/>
      <c r="X331" s="11"/>
      <c r="Y331" s="11"/>
      <c r="Z331" s="11"/>
      <c r="AA331" s="11"/>
      <c r="AB331" s="11"/>
      <c r="AC331" s="11"/>
      <c r="AD331" s="11"/>
      <c r="AE331" s="11"/>
      <c r="AF331" s="11"/>
      <c r="AG331" s="11"/>
      <c r="AH331" s="11"/>
    </row>
    <row r="332" spans="6:34" ht="15.75">
      <c r="F332" s="17"/>
      <c r="G332" s="17"/>
      <c r="H332" s="17"/>
      <c r="I332" s="17"/>
      <c r="J332" s="17"/>
      <c r="K332" s="17"/>
      <c r="L332" s="17"/>
      <c r="M332" s="11"/>
      <c r="N332" s="11"/>
      <c r="O332" s="11"/>
      <c r="P332" s="11"/>
      <c r="Q332" s="11"/>
      <c r="R332" s="11"/>
      <c r="S332" s="11"/>
      <c r="T332" s="11"/>
      <c r="U332" s="11"/>
      <c r="V332" s="11"/>
      <c r="W332" s="11"/>
      <c r="X332" s="11"/>
      <c r="Y332" s="11"/>
      <c r="Z332" s="11"/>
      <c r="AA332" s="11"/>
      <c r="AB332" s="11"/>
      <c r="AC332" s="11"/>
      <c r="AD332" s="11"/>
      <c r="AE332" s="11"/>
      <c r="AF332" s="11"/>
      <c r="AG332" s="11"/>
      <c r="AH332" s="11"/>
    </row>
    <row r="333" spans="6:34" ht="15.75">
      <c r="F333" s="17"/>
      <c r="G333" s="17"/>
      <c r="H333" s="17"/>
      <c r="I333" s="17"/>
      <c r="J333" s="17"/>
      <c r="K333" s="17"/>
      <c r="L333" s="17"/>
      <c r="M333" s="11"/>
      <c r="N333" s="11"/>
      <c r="O333" s="11"/>
      <c r="P333" s="11"/>
      <c r="Q333" s="11"/>
      <c r="R333" s="11"/>
      <c r="S333" s="11"/>
      <c r="T333" s="11"/>
      <c r="U333" s="11"/>
      <c r="V333" s="11"/>
      <c r="W333" s="11"/>
      <c r="X333" s="11"/>
      <c r="Y333" s="11"/>
      <c r="Z333" s="11"/>
      <c r="AA333" s="11"/>
      <c r="AB333" s="11"/>
      <c r="AC333" s="11"/>
      <c r="AD333" s="11"/>
      <c r="AE333" s="11"/>
      <c r="AF333" s="11"/>
      <c r="AG333" s="11"/>
      <c r="AH333" s="11"/>
    </row>
    <row r="334" spans="6:34" ht="15.75">
      <c r="F334" s="17"/>
      <c r="G334" s="17"/>
      <c r="H334" s="17"/>
      <c r="I334" s="17"/>
      <c r="J334" s="17"/>
      <c r="K334" s="17"/>
      <c r="L334" s="17"/>
      <c r="M334" s="11"/>
      <c r="N334" s="11"/>
      <c r="O334" s="11"/>
      <c r="P334" s="11"/>
      <c r="Q334" s="11"/>
      <c r="R334" s="11"/>
      <c r="S334" s="11"/>
      <c r="T334" s="11"/>
      <c r="U334" s="11"/>
      <c r="V334" s="11"/>
      <c r="W334" s="11"/>
      <c r="X334" s="11"/>
      <c r="Y334" s="11"/>
      <c r="Z334" s="11"/>
      <c r="AA334" s="11"/>
      <c r="AB334" s="11"/>
      <c r="AC334" s="11"/>
      <c r="AD334" s="11"/>
      <c r="AE334" s="11"/>
      <c r="AF334" s="11"/>
      <c r="AG334" s="11"/>
      <c r="AH334" s="11"/>
    </row>
    <row r="335" spans="6:34" ht="15.75">
      <c r="F335" s="17"/>
      <c r="G335" s="17"/>
      <c r="H335" s="17"/>
      <c r="I335" s="17"/>
      <c r="J335" s="17"/>
      <c r="K335" s="17"/>
      <c r="L335" s="17"/>
      <c r="M335" s="11"/>
      <c r="N335" s="11"/>
      <c r="O335" s="11"/>
      <c r="P335" s="11"/>
      <c r="Q335" s="11"/>
      <c r="R335" s="11"/>
      <c r="S335" s="11"/>
      <c r="T335" s="11"/>
      <c r="U335" s="11"/>
      <c r="V335" s="11"/>
      <c r="W335" s="11"/>
      <c r="X335" s="11"/>
      <c r="Y335" s="11"/>
      <c r="Z335" s="11"/>
      <c r="AA335" s="11"/>
      <c r="AB335" s="11"/>
      <c r="AC335" s="11"/>
      <c r="AD335" s="11"/>
      <c r="AE335" s="11"/>
      <c r="AF335" s="11"/>
      <c r="AG335" s="11"/>
      <c r="AH335" s="11"/>
    </row>
    <row r="336" spans="6:34" ht="15.75">
      <c r="F336" s="17"/>
      <c r="G336" s="17"/>
      <c r="H336" s="17"/>
      <c r="I336" s="17"/>
      <c r="J336" s="17"/>
      <c r="K336" s="17"/>
      <c r="L336" s="17"/>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6:34" ht="15.75">
      <c r="F337" s="17"/>
      <c r="G337" s="17"/>
      <c r="H337" s="17"/>
      <c r="I337" s="17"/>
      <c r="J337" s="17"/>
      <c r="K337" s="17"/>
      <c r="L337" s="17"/>
      <c r="M337" s="11"/>
      <c r="N337" s="11"/>
      <c r="O337" s="11"/>
      <c r="P337" s="11"/>
      <c r="Q337" s="11"/>
      <c r="R337" s="11"/>
      <c r="S337" s="11"/>
      <c r="T337" s="11"/>
      <c r="U337" s="11"/>
      <c r="V337" s="11"/>
      <c r="W337" s="11"/>
      <c r="X337" s="11"/>
      <c r="Y337" s="11"/>
      <c r="Z337" s="11"/>
      <c r="AA337" s="11"/>
      <c r="AB337" s="11"/>
      <c r="AC337" s="11"/>
      <c r="AD337" s="11"/>
      <c r="AE337" s="11"/>
      <c r="AF337" s="11"/>
      <c r="AG337" s="11"/>
      <c r="AH337" s="11"/>
    </row>
    <row r="338" spans="6:34" ht="15.75">
      <c r="F338" s="17"/>
      <c r="G338" s="17"/>
      <c r="H338" s="17"/>
      <c r="I338" s="17"/>
      <c r="J338" s="17"/>
      <c r="K338" s="17"/>
      <c r="L338" s="17"/>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6:34" ht="15.75">
      <c r="F339" s="17"/>
      <c r="G339" s="17"/>
      <c r="H339" s="17"/>
      <c r="I339" s="17"/>
      <c r="J339" s="17"/>
      <c r="K339" s="17"/>
      <c r="L339" s="17"/>
      <c r="M339" s="11"/>
      <c r="N339" s="11"/>
      <c r="O339" s="11"/>
      <c r="P339" s="11"/>
      <c r="Q339" s="11"/>
      <c r="R339" s="11"/>
      <c r="S339" s="11"/>
      <c r="T339" s="11"/>
      <c r="U339" s="11"/>
      <c r="V339" s="11"/>
      <c r="W339" s="11"/>
      <c r="X339" s="11"/>
      <c r="Y339" s="11"/>
      <c r="Z339" s="11"/>
      <c r="AA339" s="11"/>
      <c r="AB339" s="11"/>
      <c r="AC339" s="11"/>
      <c r="AD339" s="11"/>
      <c r="AE339" s="11"/>
      <c r="AF339" s="11"/>
      <c r="AG339" s="11"/>
      <c r="AH339" s="11"/>
    </row>
    <row r="340" spans="6:34" ht="15.75">
      <c r="F340" s="17"/>
      <c r="G340" s="17"/>
      <c r="H340" s="17"/>
      <c r="I340" s="17"/>
      <c r="J340" s="17"/>
      <c r="K340" s="17"/>
      <c r="L340" s="17"/>
      <c r="M340" s="11"/>
      <c r="N340" s="11"/>
      <c r="O340" s="11"/>
      <c r="P340" s="11"/>
      <c r="Q340" s="11"/>
      <c r="R340" s="11"/>
      <c r="S340" s="11"/>
      <c r="T340" s="11"/>
      <c r="U340" s="11"/>
      <c r="V340" s="11"/>
      <c r="W340" s="11"/>
      <c r="X340" s="11"/>
      <c r="Y340" s="11"/>
      <c r="Z340" s="11"/>
      <c r="AA340" s="11"/>
      <c r="AB340" s="11"/>
      <c r="AC340" s="11"/>
      <c r="AD340" s="11"/>
      <c r="AE340" s="11"/>
      <c r="AF340" s="11"/>
      <c r="AG340" s="11"/>
      <c r="AH340" s="11"/>
    </row>
    <row r="341" spans="6:34" ht="15.75">
      <c r="F341" s="17"/>
      <c r="G341" s="17"/>
      <c r="H341" s="17"/>
      <c r="I341" s="17"/>
      <c r="J341" s="17"/>
      <c r="K341" s="17"/>
      <c r="L341" s="17"/>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6:34" ht="15.75">
      <c r="F342" s="17"/>
      <c r="G342" s="17"/>
      <c r="H342" s="17"/>
      <c r="I342" s="17"/>
      <c r="J342" s="17"/>
      <c r="K342" s="17"/>
      <c r="L342" s="17"/>
      <c r="M342" s="11"/>
      <c r="N342" s="11"/>
      <c r="O342" s="11"/>
      <c r="P342" s="11"/>
      <c r="Q342" s="11"/>
      <c r="R342" s="11"/>
      <c r="S342" s="11"/>
      <c r="T342" s="11"/>
      <c r="U342" s="11"/>
      <c r="V342" s="11"/>
      <c r="W342" s="11"/>
      <c r="X342" s="11"/>
      <c r="Y342" s="11"/>
      <c r="Z342" s="11"/>
      <c r="AA342" s="11"/>
      <c r="AB342" s="11"/>
      <c r="AC342" s="11"/>
      <c r="AD342" s="11"/>
      <c r="AE342" s="11"/>
      <c r="AF342" s="11"/>
      <c r="AG342" s="11"/>
      <c r="AH342" s="11"/>
    </row>
    <row r="343" spans="6:34" ht="15.75">
      <c r="F343" s="17"/>
      <c r="G343" s="17"/>
      <c r="H343" s="17"/>
      <c r="I343" s="17"/>
      <c r="J343" s="17"/>
      <c r="K343" s="17"/>
      <c r="L343" s="17"/>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6:34" ht="15.75">
      <c r="F344" s="17"/>
      <c r="G344" s="17"/>
      <c r="H344" s="17"/>
      <c r="I344" s="17"/>
      <c r="J344" s="17"/>
      <c r="K344" s="17"/>
      <c r="L344" s="17"/>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6:34" ht="15.75">
      <c r="F345" s="17"/>
      <c r="G345" s="17"/>
      <c r="H345" s="17"/>
      <c r="I345" s="17"/>
      <c r="J345" s="17"/>
      <c r="K345" s="17"/>
      <c r="L345" s="17"/>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6:34" ht="15.75">
      <c r="F346" s="17"/>
      <c r="G346" s="17"/>
      <c r="H346" s="17"/>
      <c r="I346" s="17"/>
      <c r="J346" s="17"/>
      <c r="K346" s="17"/>
      <c r="L346" s="17"/>
      <c r="M346" s="11"/>
      <c r="N346" s="11"/>
      <c r="O346" s="11"/>
      <c r="P346" s="11"/>
      <c r="Q346" s="11"/>
      <c r="R346" s="11"/>
      <c r="S346" s="11"/>
      <c r="T346" s="11"/>
      <c r="U346" s="11"/>
      <c r="V346" s="11"/>
      <c r="W346" s="11"/>
      <c r="X346" s="11"/>
      <c r="Y346" s="11"/>
      <c r="Z346" s="11"/>
      <c r="AA346" s="11"/>
      <c r="AB346" s="11"/>
      <c r="AC346" s="11"/>
      <c r="AD346" s="11"/>
      <c r="AE346" s="11"/>
      <c r="AF346" s="11"/>
      <c r="AG346" s="11"/>
      <c r="AH346" s="11"/>
    </row>
  </sheetData>
  <sheetProtection/>
  <mergeCells count="12">
    <mergeCell ref="J11:K11"/>
    <mergeCell ref="B3:C3"/>
    <mergeCell ref="A4:A8"/>
    <mergeCell ref="B4:B8"/>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&amp;L&amp;"Arial,Bold"&amp;11FURNIZOR&amp;C&amp;"Arial,Bold"&amp;12&amp;UFISA APARAT
&amp;U&amp;A&amp;RDATA</oddHeader>
    <oddFooter>&amp;Cpagina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aszalos.aniko</cp:lastModifiedBy>
  <cp:lastPrinted>2019-07-11T05:32:15Z</cp:lastPrinted>
  <dcterms:created xsi:type="dcterms:W3CDTF">2007-01-25T09:23:25Z</dcterms:created>
  <dcterms:modified xsi:type="dcterms:W3CDTF">2023-06-09T10:47:27Z</dcterms:modified>
  <cp:category/>
  <cp:version/>
  <cp:contentType/>
  <cp:contentStatus/>
</cp:coreProperties>
</file>